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650"/>
  </bookViews>
  <sheets>
    <sheet name="RUT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W54" i="1" l="1"/>
  <c r="D54" i="1"/>
  <c r="W52" i="1"/>
  <c r="D52" i="1"/>
  <c r="W50" i="1"/>
  <c r="D50" i="1"/>
  <c r="W48" i="1"/>
  <c r="D48" i="1"/>
  <c r="AC30" i="1"/>
  <c r="P30" i="1"/>
  <c r="D30" i="1"/>
  <c r="V21" i="1"/>
  <c r="M21" i="1"/>
  <c r="D21" i="1"/>
  <c r="L19" i="1"/>
  <c r="D19" i="1"/>
  <c r="Q14" i="1"/>
</calcChain>
</file>

<file path=xl/comments1.xml><?xml version="1.0" encoding="utf-8"?>
<comments xmlns="http://schemas.openxmlformats.org/spreadsheetml/2006/main">
  <authors>
    <author/>
  </authors>
  <commentList>
    <comment ref="AM5" authorId="0" shapeId="0">
      <text>
        <r>
          <rPr>
            <sz val="11"/>
            <color theme="1"/>
            <rFont val="Calibri"/>
            <scheme val="minor"/>
          </rPr>
          <t xml:space="preserve">
El concepto 01 Corresponde a Inscripción.</t>
        </r>
      </text>
    </comment>
    <comment ref="Z7" authorId="0" shapeId="0">
      <text>
        <r>
          <rPr>
            <sz val="11"/>
            <color theme="1"/>
            <rFont val="Calibri"/>
            <scheme val="minor"/>
          </rPr>
          <t xml:space="preserve">Debé inventarse un número de 12 digitos que empiece con 14.
</t>
        </r>
      </text>
    </comment>
    <comment ref="D13" authorId="0" shapeId="0">
      <text>
        <r>
          <rPr>
            <sz val="11"/>
            <color theme="1"/>
            <rFont val="Calibri"/>
            <scheme val="minor"/>
          </rPr>
          <t>Número de 9 digitos que inicia con 800, 830, 860, 900 para el caso de empresas el de Persona Natural es el número de la cedula.</t>
        </r>
      </text>
    </comment>
    <comment ref="O13" authorId="0" shapeId="0">
      <text>
        <r>
          <rPr>
            <sz val="11"/>
            <color theme="1"/>
            <rFont val="Calibri"/>
            <scheme val="minor"/>
          </rPr>
          <t>El digito de verificación es un número del 1 al 9.</t>
        </r>
      </text>
    </comment>
    <comment ref="Q13" authorId="0" shapeId="0">
      <text>
        <r>
          <rPr>
            <sz val="11"/>
            <color theme="1"/>
            <rFont val="Calibri"/>
            <scheme val="minor"/>
          </rPr>
          <t xml:space="preserve">
Seleccione en la casilla 31 para Grandes Contribuyentes y 32 Personas Naturales o Júridicas no G.C.</t>
        </r>
      </text>
    </comment>
    <comment ref="Y13" authorId="0" shapeId="0">
      <text>
        <r>
          <rPr>
            <sz val="11"/>
            <color theme="1"/>
            <rFont val="Calibri"/>
            <scheme val="minor"/>
          </rPr>
          <t xml:space="preserve">
Pueden escribir el mismo correo electronico de la empresa.</t>
        </r>
      </text>
    </comment>
    <comment ref="D18" authorId="0" shapeId="0">
      <text>
        <r>
          <rPr>
            <sz val="11"/>
            <color theme="1"/>
            <rFont val="Calibri"/>
            <scheme val="minor"/>
          </rPr>
          <t>Seleccione
1. Persona Júridica
2. Persona Natural</t>
        </r>
      </text>
    </comment>
    <comment ref="M18" authorId="0" shapeId="0">
      <text>
        <r>
          <rPr>
            <sz val="11"/>
            <color theme="1"/>
            <rFont val="Calibri"/>
            <scheme val="minor"/>
          </rPr>
          <t>Solo si su opción en tipo de contribuyente fue 2, seleccione 12 para Tarjeta de Identidad o 13 para Cédula de ciudadania.</t>
        </r>
      </text>
    </comment>
    <comment ref="AI18" authorId="0" shapeId="0">
      <text>
        <r>
          <rPr>
            <sz val="11"/>
            <color theme="1"/>
            <rFont val="Calibri"/>
            <scheme val="minor"/>
          </rPr>
          <t xml:space="preserve">
Soló si el tipo de Contribuyente es </t>
        </r>
      </text>
    </comment>
    <comment ref="AJ18" authorId="0" shapeId="0">
      <text>
        <r>
          <rPr>
            <sz val="11"/>
            <color theme="1"/>
            <rFont val="Calibri"/>
            <scheme val="minor"/>
          </rPr>
          <t xml:space="preserve">
Soló si se escogio el tipo de contribuyente 2, Esta fecha es la de expedición del documento de identidad.</t>
        </r>
      </text>
    </comment>
    <comment ref="D20" authorId="0" shapeId="0">
      <text>
        <r>
          <rPr>
            <sz val="11"/>
            <color theme="1"/>
            <rFont val="Calibri"/>
            <scheme val="minor"/>
          </rPr>
          <t xml:space="preserve"> País Expedición del documento Codigo 169. Colombia Soló para personas Naturales.</t>
        </r>
      </text>
    </comment>
    <comment ref="M20" authorId="0" shapeId="0">
      <text>
        <r>
          <rPr>
            <sz val="11"/>
            <color theme="1"/>
            <rFont val="Calibri"/>
            <scheme val="minor"/>
          </rPr>
          <t xml:space="preserve">
11. Bogotá - Soló personas Naturales</t>
        </r>
      </text>
    </comment>
    <comment ref="V20" authorId="0" shapeId="0">
      <text>
        <r>
          <rPr>
            <sz val="11"/>
            <color theme="1"/>
            <rFont val="Calibri"/>
            <scheme val="minor"/>
          </rPr>
          <t xml:space="preserve">
001. Bogotá - Aplica soló personas Naturales.</t>
        </r>
      </text>
    </comment>
    <comment ref="D22" authorId="0" shapeId="0">
      <text>
        <r>
          <rPr>
            <sz val="11"/>
            <color theme="1"/>
            <rFont val="Calibri"/>
            <scheme val="minor"/>
          </rPr>
          <t xml:space="preserve">
Aplica soló personas Naturales.</t>
        </r>
      </text>
    </comment>
    <comment ref="M22" authorId="0" shapeId="0">
      <text>
        <r>
          <rPr>
            <sz val="11"/>
            <color theme="1"/>
            <rFont val="Calibri"/>
            <scheme val="minor"/>
          </rPr>
          <t xml:space="preserve">
Aplica soló personas Naturales</t>
        </r>
      </text>
    </comment>
    <comment ref="V22" authorId="0" shapeId="0">
      <text>
        <r>
          <rPr>
            <sz val="11"/>
            <color theme="1"/>
            <rFont val="Calibri"/>
            <scheme val="minor"/>
          </rPr>
          <t xml:space="preserve">
Aplica soló personas Naturales</t>
        </r>
      </text>
    </comment>
    <comment ref="AG22" authorId="0" shapeId="0">
      <text>
        <r>
          <rPr>
            <sz val="11"/>
            <color theme="1"/>
            <rFont val="Calibri"/>
            <scheme val="minor"/>
          </rPr>
          <t xml:space="preserve">
Aplica soló personas Naturales</t>
        </r>
      </text>
    </comment>
    <comment ref="D24" authorId="0" shapeId="0">
      <text>
        <r>
          <rPr>
            <sz val="11"/>
            <color theme="1"/>
            <rFont val="Calibri"/>
            <scheme val="minor"/>
          </rPr>
          <t xml:space="preserve">
Aplica solo si el tipo de contribuyente es Persona Júridica.</t>
        </r>
      </text>
    </comment>
    <comment ref="D26" authorId="0" shapeId="0">
      <text>
        <r>
          <rPr>
            <sz val="11"/>
            <color theme="1"/>
            <rFont val="Calibri"/>
            <scheme val="minor"/>
          </rPr>
          <t xml:space="preserve">
Nombre comercial que se le da a la Empresa o al Establecimiento de Comercio.</t>
        </r>
      </text>
    </comment>
    <comment ref="AG26" authorId="0" shapeId="0">
      <text>
        <r>
          <rPr>
            <sz val="11"/>
            <color theme="1"/>
            <rFont val="Calibri"/>
            <scheme val="minor"/>
          </rPr>
          <t xml:space="preserve">
Depende del tipo de Sociedad si es Sociedad Anonima es S.A Limitada Ltda y asi respectivamente, según tipo de sociedad</t>
        </r>
      </text>
    </comment>
    <comment ref="D29" authorId="0" shapeId="0">
      <text>
        <r>
          <rPr>
            <sz val="11"/>
            <color theme="1"/>
            <rFont val="Calibri"/>
            <scheme val="minor"/>
          </rPr>
          <t>País donde se encuentra ubicada la Empresa Codigo 169. Colombia.</t>
        </r>
      </text>
    </comment>
    <comment ref="P29" authorId="0" shapeId="0">
      <text>
        <r>
          <rPr>
            <sz val="11"/>
            <color theme="1"/>
            <rFont val="Calibri"/>
            <scheme val="minor"/>
          </rPr>
          <t xml:space="preserve">
11. Bogotá - Ubicación de la empresa.</t>
        </r>
      </text>
    </comment>
    <comment ref="AC29" authorId="0" shapeId="0">
      <text>
        <r>
          <rPr>
            <sz val="11"/>
            <color theme="1"/>
            <rFont val="Calibri"/>
            <scheme val="minor"/>
          </rPr>
          <t xml:space="preserve">
001. Bogotá - Ubicación de la empresa.</t>
        </r>
      </text>
    </comment>
    <comment ref="D31" authorId="0" shapeId="0">
      <text>
        <r>
          <rPr>
            <sz val="11"/>
            <color theme="1"/>
            <rFont val="Calibri"/>
            <scheme val="minor"/>
          </rPr>
          <t xml:space="preserve"> País donde se encuentra ubicada la Empresa Codigo 169. Colombia.</t>
        </r>
      </text>
    </comment>
    <comment ref="D33" authorId="0" shapeId="0">
      <text>
        <r>
          <rPr>
            <sz val="11"/>
            <color theme="1"/>
            <rFont val="Calibri"/>
            <scheme val="minor"/>
          </rPr>
          <t xml:space="preserve"> País donde se encuentra ubicada la Empresa Codigo 169. Colombia.</t>
        </r>
      </text>
    </comment>
    <comment ref="P33" authorId="0" shapeId="0">
      <text>
        <r>
          <rPr>
            <sz val="11"/>
            <color theme="1"/>
            <rFont val="Calibri"/>
            <scheme val="minor"/>
          </rPr>
          <t xml:space="preserve">
Número de 6 digitos que depende de la ubicación de la empresa para el caso de bogotá empieza con 151, Ejemplo: 151755</t>
        </r>
      </text>
    </comment>
    <comment ref="V33" authorId="0" shapeId="0">
      <text>
        <r>
          <rPr>
            <sz val="11"/>
            <color theme="1"/>
            <rFont val="Calibri"/>
            <scheme val="minor"/>
          </rPr>
          <t xml:space="preserve">
Número teléfonico principal de la empresa o de la persona Natural</t>
        </r>
      </text>
    </comment>
    <comment ref="AG33" authorId="0" shapeId="0">
      <text>
        <r>
          <rPr>
            <sz val="11"/>
            <color theme="1"/>
            <rFont val="Calibri"/>
            <scheme val="minor"/>
          </rPr>
          <t xml:space="preserve">
Número teléfonico secundario de la Empresa o Persona Natural.</t>
        </r>
      </text>
    </comment>
    <comment ref="D39" authorId="0" shapeId="0">
      <text>
        <r>
          <rPr>
            <sz val="11"/>
            <color theme="1"/>
            <rFont val="Calibri"/>
            <scheme val="minor"/>
          </rPr>
          <t xml:space="preserve">
Actividad Económica principal según CIIU.</t>
        </r>
      </text>
    </comment>
    <comment ref="Q39" authorId="0" shapeId="0">
      <text>
        <r>
          <rPr>
            <sz val="11"/>
            <color theme="1"/>
            <rFont val="Calibri"/>
            <scheme val="minor"/>
          </rPr>
          <t xml:space="preserve">
Actividad Económica si la empresa la tiene y según CIIU.</t>
        </r>
      </text>
    </comment>
    <comment ref="AI39" authorId="0" shapeId="0">
      <text>
        <r>
          <rPr>
            <sz val="11"/>
            <color theme="1"/>
            <rFont val="Calibri"/>
            <scheme val="minor"/>
          </rPr>
          <t xml:space="preserve">
Escriba el Número de establecimientos que tiene la empresa.</t>
        </r>
      </text>
    </comment>
    <comment ref="J40" authorId="0" shapeId="0">
      <text>
        <r>
          <rPr>
            <sz val="11"/>
            <color theme="1"/>
            <rFont val="Calibri"/>
            <scheme val="minor"/>
          </rPr>
          <t xml:space="preserve">
Seleccione fecha según constitución.</t>
        </r>
      </text>
    </comment>
    <comment ref="W40" authorId="0" shapeId="0">
      <text>
        <r>
          <rPr>
            <sz val="11"/>
            <color theme="1"/>
            <rFont val="Calibri"/>
            <scheme val="minor"/>
          </rPr>
          <t xml:space="preserve">
Seleccione Fecha Según constitución.</t>
        </r>
      </text>
    </comment>
    <comment ref="D43" authorId="0" shapeId="0">
      <text>
        <r>
          <rPr>
            <sz val="11"/>
            <color theme="1"/>
            <rFont val="Calibri"/>
            <scheme val="minor"/>
          </rPr>
          <t xml:space="preserve">
Los Grandes Contribuyentes Autorretenedores son los que tienen las responsabilidades 5,7,9,11,13,14,15. Los G. C no autorretenedores tienen la 5,7,9,11,13,14. El regimén común 5,7,9,11,14 y el Regimén Común Autorretenedor 5,7,9,11,14,15.</t>
        </r>
      </text>
    </comment>
    <comment ref="AH58" authorId="0" shapeId="0">
      <text>
        <r>
          <rPr>
            <sz val="11"/>
            <color theme="1"/>
            <rFont val="Calibri"/>
            <scheme val="minor"/>
          </rPr>
          <t xml:space="preserve">
Esta es la Fecha de Expedición del Rut.</t>
        </r>
      </text>
    </comment>
    <comment ref="D65" authorId="0" shapeId="0">
      <text>
        <r>
          <rPr>
            <sz val="11"/>
            <color theme="1"/>
            <rFont val="Calibri"/>
            <scheme val="minor"/>
          </rPr>
          <t xml:space="preserve">
En este campo debé firmar el Representante Legal Principal de la Empresa en tinta negra.</t>
        </r>
      </text>
    </comment>
    <comment ref="AC66" authorId="0" shapeId="0">
      <text>
        <r>
          <rPr>
            <sz val="11"/>
            <color theme="1"/>
            <rFont val="Calibri"/>
            <scheme val="minor"/>
          </rPr>
          <t xml:space="preserve">
Escriba un nombre de funcionario Dian y firme en tinta negra.</t>
        </r>
      </text>
    </comment>
  </commentList>
</comments>
</file>

<file path=xl/sharedStrings.xml><?xml version="1.0" encoding="utf-8"?>
<sst xmlns="http://schemas.openxmlformats.org/spreadsheetml/2006/main" count="97" uniqueCount="86">
  <si>
    <t>FORMULARIO DEL REGISTRO ÚNICO TRIBUTARIO</t>
  </si>
  <si>
    <t>001</t>
  </si>
  <si>
    <t>Espacio reservado para la Dian</t>
  </si>
  <si>
    <t>2. Concepto</t>
  </si>
  <si>
    <t>01</t>
  </si>
  <si>
    <t>4. Número de Formulario</t>
  </si>
  <si>
    <t>Bogotá Personas Juridicas</t>
  </si>
  <si>
    <t>Bogotá Grandes Contribuyentes</t>
  </si>
  <si>
    <t>5. Número de Identificación Tributaria (NIT):</t>
  </si>
  <si>
    <t>6. Div</t>
  </si>
  <si>
    <t>12. Administración</t>
  </si>
  <si>
    <t>14. Buzón Electronico</t>
  </si>
  <si>
    <t>Bogotá Personas Naturales</t>
  </si>
  <si>
    <t>-</t>
  </si>
  <si>
    <t>IDENTIFICACIÓN</t>
  </si>
  <si>
    <t>Persona Juridica</t>
  </si>
  <si>
    <t>Persona Natural</t>
  </si>
  <si>
    <t>24. Tipo de Contribuyente</t>
  </si>
  <si>
    <t>25. Tipo de Documento</t>
  </si>
  <si>
    <t>26. Número de identificación</t>
  </si>
  <si>
    <t>27. Fecha de Expedición</t>
  </si>
  <si>
    <t>Tarjeta de Identidad</t>
  </si>
  <si>
    <t>Colombia</t>
  </si>
  <si>
    <t>Lugar de Expedición: 28. País:</t>
  </si>
  <si>
    <t>29. Departamento</t>
  </si>
  <si>
    <t>30. Ciudad/Municipio</t>
  </si>
  <si>
    <t>Año</t>
  </si>
  <si>
    <t>Mes</t>
  </si>
  <si>
    <t>Dia</t>
  </si>
  <si>
    <t>Cedula de Ciudadania</t>
  </si>
  <si>
    <t>Bogotá D.C.</t>
  </si>
  <si>
    <t>Tarjeta de Extranjeria</t>
  </si>
  <si>
    <t>31. Primer Apellido</t>
  </si>
  <si>
    <t>32. Segundo Apellido</t>
  </si>
  <si>
    <t>33. Primer Nombre</t>
  </si>
  <si>
    <t>34. Otros Nombres</t>
  </si>
  <si>
    <t>Cedula de Extranjeria</t>
  </si>
  <si>
    <t>Nit</t>
  </si>
  <si>
    <t>35. Razón Social:</t>
  </si>
  <si>
    <t>36. Nombre Comercial</t>
  </si>
  <si>
    <t>37. Sigla:</t>
  </si>
  <si>
    <t>UBICACIÓN</t>
  </si>
  <si>
    <t>38. País:</t>
  </si>
  <si>
    <t>41. Dirección</t>
  </si>
  <si>
    <t>42. Correo Electronico:</t>
  </si>
  <si>
    <t>43. Apartado Aéreo</t>
  </si>
  <si>
    <t>44. Teléfono 1:</t>
  </si>
  <si>
    <t>45. Teléfono 2:</t>
  </si>
  <si>
    <t>CLASIFICACIÓN</t>
  </si>
  <si>
    <t>Actividad Económica</t>
  </si>
  <si>
    <t>Actividad Principal</t>
  </si>
  <si>
    <t>Actividad Secundaria</t>
  </si>
  <si>
    <t>52. Número de Establecimientos</t>
  </si>
  <si>
    <t>46. Código</t>
  </si>
  <si>
    <t>47. Fecha Inicio actividad:</t>
  </si>
  <si>
    <t>Responsabilidades</t>
  </si>
  <si>
    <t>05 </t>
  </si>
  <si>
    <t>05. Impuesto de renta y complementario régimen ordinario</t>
  </si>
  <si>
    <t>07 </t>
  </si>
  <si>
    <t>07. Retención en la fuente a título de renta</t>
  </si>
  <si>
    <t>53. Código:</t>
  </si>
  <si>
    <t>09 </t>
  </si>
  <si>
    <t>09. Retención en la fuente en el impuesto sobre las ventas</t>
  </si>
  <si>
    <t>11 </t>
  </si>
  <si>
    <t>11.Ventas régimen común</t>
  </si>
  <si>
    <t>13 </t>
  </si>
  <si>
    <t>13. Gran contribuyente</t>
  </si>
  <si>
    <t>14 </t>
  </si>
  <si>
    <t>14. Informante de exogena</t>
  </si>
  <si>
    <t>15 </t>
  </si>
  <si>
    <t>15. Autorretenedor</t>
  </si>
  <si>
    <t>33. Impuesto Nacional al Consumo</t>
  </si>
  <si>
    <t>35. Impuesto sobre la equidad - Cree</t>
  </si>
  <si>
    <t>Para uso exclusivo de la DIAN</t>
  </si>
  <si>
    <t>61.Fecha:</t>
  </si>
  <si>
    <t>La información contenida en el formulario, será responsabilidad de quien lo suscribe y en consecuencia</t>
  </si>
  <si>
    <t>corresponden exactamente a la realidad; por lo anterior, cualquier falsedad en que incurran podrá ser sancionada.</t>
  </si>
  <si>
    <t>Artículo 15 Decreto 2788 del 31 de Agosto de 2004.</t>
  </si>
  <si>
    <t>Firma del solicitante</t>
  </si>
  <si>
    <t>984. Nombre:</t>
  </si>
  <si>
    <t>985. Cargo:</t>
  </si>
  <si>
    <t>FUNCIONARIO DIAN SECCIONAL BOGOTÁ</t>
  </si>
  <si>
    <t>variedadesrousse47@gmail.com</t>
  </si>
  <si>
    <t>ROUSSE S.A.S</t>
  </si>
  <si>
    <t xml:space="preserve">ROUSSE </t>
  </si>
  <si>
    <t>DIAGONAL 6 SUR #1-77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</si>
</sst>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Arial"/>
    </font>
    <font>
      <b/>
      <sz val="20"/>
      <color theme="1"/>
      <name val="Arial"/>
    </font>
    <font>
      <sz val="11"/>
      <name val="Calibri"/>
    </font>
    <font>
      <sz val="48"/>
      <color theme="0"/>
      <name val="Arial"/>
    </font>
    <font>
      <sz val="8"/>
      <color theme="1"/>
      <name val="Arial"/>
    </font>
    <font>
      <sz val="11"/>
      <color theme="0"/>
      <name val="Calibri"/>
    </font>
    <font>
      <b/>
      <i/>
      <sz val="14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3"/>
      <color theme="1"/>
      <name val="Arial"/>
    </font>
    <font>
      <u/>
      <sz val="11"/>
      <color theme="1"/>
      <name val="Calibri"/>
    </font>
    <font>
      <b/>
      <sz val="7"/>
      <color theme="1"/>
      <name val="Arial"/>
    </font>
    <font>
      <sz val="7"/>
      <color theme="1"/>
      <name val="Arial"/>
    </font>
    <font>
      <u/>
      <sz val="11"/>
      <color rgb="FF0000FF"/>
      <name val="Calibri"/>
    </font>
    <font>
      <u/>
      <sz val="11"/>
      <color rgb="FF0000FF"/>
      <name val="Calibri"/>
    </font>
    <font>
      <i/>
      <sz val="10"/>
      <color theme="1"/>
      <name val="Arial"/>
    </font>
    <font>
      <u/>
      <sz val="11"/>
      <color theme="1"/>
      <name val="Calibri"/>
    </font>
    <font>
      <b/>
      <sz val="10"/>
      <color theme="1"/>
      <name val="Kartika"/>
    </font>
    <font>
      <b/>
      <i/>
      <sz val="8"/>
      <color theme="1"/>
      <name val="Arial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6128"/>
        <bgColor rgb="FF4F6128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</fills>
  <borders count="107">
    <border>
      <left/>
      <right/>
      <top/>
      <bottom/>
      <diagonal/>
    </border>
    <border>
      <left/>
      <right/>
      <top/>
      <bottom/>
      <diagonal/>
    </border>
    <border>
      <left style="medium">
        <color rgb="FF4F6128"/>
      </left>
      <right/>
      <top style="medium">
        <color rgb="FF4F6128"/>
      </top>
      <bottom/>
      <diagonal/>
    </border>
    <border>
      <left/>
      <right/>
      <top style="medium">
        <color rgb="FF4F6128"/>
      </top>
      <bottom/>
      <diagonal/>
    </border>
    <border>
      <left/>
      <right style="medium">
        <color rgb="FF4F6128"/>
      </right>
      <top style="medium">
        <color rgb="FF4F6128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4F6128"/>
      </left>
      <right/>
      <top/>
      <bottom/>
      <diagonal/>
    </border>
    <border>
      <left/>
      <right style="medium">
        <color rgb="FF4F6128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4F6128"/>
      </left>
      <right/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/>
      <right style="thick">
        <color rgb="FF4F6128"/>
      </right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/>
      <right style="thick">
        <color rgb="FF4F6128"/>
      </right>
      <top style="thick">
        <color rgb="FF4F6128"/>
      </top>
      <bottom/>
      <diagonal/>
    </border>
    <border>
      <left style="thick">
        <color rgb="FF4F6128"/>
      </left>
      <right/>
      <top/>
      <bottom/>
      <diagonal/>
    </border>
    <border>
      <left/>
      <right style="thick">
        <color rgb="FF4F612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4F6128"/>
      </right>
      <top/>
      <bottom/>
      <diagonal/>
    </border>
    <border>
      <left style="thick">
        <color rgb="FF4F6128"/>
      </left>
      <right/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/>
      <right style="thick">
        <color rgb="FF4F6128"/>
      </right>
      <top style="thick">
        <color rgb="FF4F6128"/>
      </top>
      <bottom/>
      <diagonal/>
    </border>
    <border>
      <left style="thick">
        <color rgb="FF4F6128"/>
      </left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  <border>
      <left/>
      <right style="thick">
        <color rgb="FF4F6128"/>
      </right>
      <top/>
      <bottom style="thick">
        <color rgb="FF4F6128"/>
      </bottom>
      <diagonal/>
    </border>
    <border>
      <left style="thick">
        <color rgb="FF4F6128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4F6128"/>
      </right>
      <top/>
      <bottom style="thin">
        <color rgb="FF000000"/>
      </bottom>
      <diagonal/>
    </border>
    <border>
      <left style="thick">
        <color rgb="FF4F6128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4F6128"/>
      </right>
      <top style="thin">
        <color rgb="FF000000"/>
      </top>
      <bottom/>
      <diagonal/>
    </border>
    <border>
      <left style="thick">
        <color rgb="FF4F6128"/>
      </left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/>
      <top/>
      <bottom style="thick">
        <color rgb="FF4F6128"/>
      </bottom>
      <diagonal/>
    </border>
    <border>
      <left/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4F6128"/>
      </bottom>
      <diagonal/>
    </border>
    <border>
      <left/>
      <right style="thin">
        <color rgb="FF000000"/>
      </right>
      <top style="thick">
        <color rgb="FF4F6128"/>
      </top>
      <bottom/>
      <diagonal/>
    </border>
    <border>
      <left style="thin">
        <color rgb="FF000000"/>
      </left>
      <right/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/>
      <right style="thin">
        <color rgb="FF000000"/>
      </right>
      <top style="thick">
        <color rgb="FF4F6128"/>
      </top>
      <bottom/>
      <diagonal/>
    </border>
    <border>
      <left style="thin">
        <color rgb="FF000000"/>
      </left>
      <right/>
      <top style="thick">
        <color rgb="FF4F6128"/>
      </top>
      <bottom/>
      <diagonal/>
    </border>
    <border>
      <left/>
      <right/>
      <top style="thick">
        <color rgb="FF4F6128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4F6128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4F6128"/>
      </right>
      <top style="thin">
        <color rgb="FF000000"/>
      </top>
      <bottom style="thin">
        <color rgb="FF000000"/>
      </bottom>
      <diagonal/>
    </border>
    <border>
      <left/>
      <right style="thick">
        <color rgb="FF4F6128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4F6128"/>
      </left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  <border>
      <left/>
      <right style="thin">
        <color rgb="FF000000"/>
      </right>
      <top/>
      <bottom style="thick">
        <color rgb="FF4F6128"/>
      </bottom>
      <diagonal/>
    </border>
    <border>
      <left style="thin">
        <color rgb="FF000000"/>
      </left>
      <right/>
      <top/>
      <bottom style="thick">
        <color rgb="FF4F6128"/>
      </bottom>
      <diagonal/>
    </border>
    <border>
      <left/>
      <right style="thick">
        <color rgb="FF4F6128"/>
      </right>
      <top/>
      <bottom style="thick">
        <color rgb="FF4F6128"/>
      </bottom>
      <diagonal/>
    </border>
    <border>
      <left style="thick">
        <color rgb="FF4F6128"/>
      </left>
      <right/>
      <top style="thick">
        <color rgb="FF4F6128"/>
      </top>
      <bottom style="thick">
        <color rgb="FF4F6128"/>
      </bottom>
      <diagonal/>
    </border>
    <border>
      <left/>
      <right/>
      <top style="thick">
        <color rgb="FF4F6128"/>
      </top>
      <bottom style="thick">
        <color rgb="FF4F6128"/>
      </bottom>
      <diagonal/>
    </border>
    <border>
      <left/>
      <right style="thick">
        <color rgb="FF4F6128"/>
      </right>
      <top style="thick">
        <color rgb="FF4F6128"/>
      </top>
      <bottom style="thick">
        <color rgb="FF4F6128"/>
      </bottom>
      <diagonal/>
    </border>
    <border>
      <left style="thick">
        <color rgb="FF4F6128"/>
      </left>
      <right/>
      <top style="thick">
        <color rgb="FF4F6128"/>
      </top>
      <bottom style="thin">
        <color rgb="FF000000"/>
      </bottom>
      <diagonal/>
    </border>
    <border>
      <left/>
      <right/>
      <top style="thick">
        <color rgb="FF4F6128"/>
      </top>
      <bottom style="thin">
        <color rgb="FF000000"/>
      </bottom>
      <diagonal/>
    </border>
    <border>
      <left/>
      <right/>
      <top style="thick">
        <color rgb="FF4F6128"/>
      </top>
      <bottom style="thin">
        <color rgb="FF000000"/>
      </bottom>
      <diagonal/>
    </border>
    <border>
      <left style="thin">
        <color rgb="FF4F6128"/>
      </left>
      <right/>
      <top style="thick">
        <color rgb="FF4F6128"/>
      </top>
      <bottom/>
      <diagonal/>
    </border>
    <border>
      <left style="thin">
        <color rgb="FF4F6128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4F6128"/>
      </left>
      <right/>
      <top/>
      <bottom/>
      <diagonal/>
    </border>
    <border>
      <left style="thick">
        <color rgb="FF4F6128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 style="thin">
        <color rgb="FF4F6128"/>
      </left>
      <right/>
      <top/>
      <bottom style="thin">
        <color theme="1"/>
      </bottom>
      <diagonal/>
    </border>
    <border>
      <left/>
      <right style="thick">
        <color rgb="FF4F6128"/>
      </right>
      <top/>
      <bottom style="thin">
        <color theme="1"/>
      </bottom>
      <diagonal/>
    </border>
    <border>
      <left style="thick">
        <color rgb="FF4F6128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ck">
        <color rgb="FF4F6128"/>
      </right>
      <top style="thin">
        <color theme="1"/>
      </top>
      <bottom/>
      <diagonal/>
    </border>
    <border>
      <left style="thick">
        <color rgb="FF4F6128"/>
      </left>
      <right/>
      <top style="thin">
        <color rgb="FF000000"/>
      </top>
      <bottom/>
      <diagonal/>
    </border>
    <border>
      <left style="thick">
        <color rgb="FF4F612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4F6128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4F6128"/>
      </left>
      <right/>
      <top style="thick">
        <color rgb="FF4F6128"/>
      </top>
      <bottom/>
      <diagonal/>
    </border>
    <border>
      <left style="thick">
        <color rgb="FF4F6128"/>
      </left>
      <right/>
      <top/>
      <bottom/>
      <diagonal/>
    </border>
    <border>
      <left/>
      <right style="thick">
        <color rgb="FF4F6128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1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/>
    <xf numFmtId="0" fontId="1" fillId="0" borderId="4" xfId="0" applyFont="1" applyBorder="1"/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8" xfId="0" applyFont="1" applyBorder="1"/>
    <xf numFmtId="0" fontId="1" fillId="0" borderId="0" xfId="0" applyFont="1"/>
    <xf numFmtId="0" fontId="1" fillId="0" borderId="9" xfId="0" applyFont="1" applyBorder="1"/>
    <xf numFmtId="0" fontId="1" fillId="4" borderId="16" xfId="0" applyFont="1" applyFill="1" applyBorder="1"/>
    <xf numFmtId="0" fontId="1" fillId="4" borderId="17" xfId="0" applyFont="1" applyFill="1" applyBorder="1"/>
    <xf numFmtId="0" fontId="6" fillId="0" borderId="0" xfId="0" applyFont="1" applyAlignment="1">
      <alignment horizontal="right"/>
    </xf>
    <xf numFmtId="49" fontId="2" fillId="0" borderId="20" xfId="0" applyNumberFormat="1" applyFont="1" applyBorder="1" applyAlignment="1">
      <alignment horizontal="center"/>
    </xf>
    <xf numFmtId="0" fontId="1" fillId="0" borderId="19" xfId="0" applyFont="1" applyBorder="1"/>
    <xf numFmtId="0" fontId="1" fillId="2" borderId="21" xfId="0" applyFont="1" applyFill="1" applyBorder="1"/>
    <xf numFmtId="0" fontId="7" fillId="2" borderId="1" xfId="0" applyFont="1" applyFill="1" applyBorder="1"/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4" borderId="44" xfId="0" applyFont="1" applyFill="1" applyBorder="1"/>
    <xf numFmtId="0" fontId="6" fillId="4" borderId="16" xfId="0" applyFont="1" applyFill="1" applyBorder="1" applyAlignment="1">
      <alignment vertical="center"/>
    </xf>
    <xf numFmtId="0" fontId="1" fillId="4" borderId="46" xfId="0" applyFont="1" applyFill="1" applyBorder="1"/>
    <xf numFmtId="0" fontId="2" fillId="4" borderId="17" xfId="0" applyFont="1" applyFill="1" applyBorder="1"/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" fillId="0" borderId="50" xfId="0" applyFont="1" applyBorder="1"/>
    <xf numFmtId="0" fontId="1" fillId="4" borderId="1" xfId="0" applyFont="1" applyFill="1" applyBorder="1"/>
    <xf numFmtId="0" fontId="1" fillId="4" borderId="21" xfId="0" applyFont="1" applyFill="1" applyBorder="1"/>
    <xf numFmtId="0" fontId="6" fillId="4" borderId="51" xfId="0" applyFont="1" applyFill="1" applyBorder="1"/>
    <xf numFmtId="0" fontId="6" fillId="4" borderId="52" xfId="0" applyFont="1" applyFill="1" applyBorder="1"/>
    <xf numFmtId="0" fontId="6" fillId="4" borderId="53" xfId="0" applyFont="1" applyFill="1" applyBorder="1"/>
    <xf numFmtId="0" fontId="6" fillId="4" borderId="1" xfId="0" applyFont="1" applyFill="1" applyBorder="1"/>
    <xf numFmtId="0" fontId="6" fillId="4" borderId="21" xfId="0" applyFont="1" applyFill="1" applyBorder="1"/>
    <xf numFmtId="0" fontId="1" fillId="2" borderId="59" xfId="0" applyFont="1" applyFill="1" applyBorder="1"/>
    <xf numFmtId="0" fontId="1" fillId="4" borderId="53" xfId="0" applyFont="1" applyFill="1" applyBorder="1"/>
    <xf numFmtId="0" fontId="1" fillId="2" borderId="1" xfId="0" applyFont="1" applyFill="1" applyBorder="1" applyAlignment="1">
      <alignment horizontal="right"/>
    </xf>
    <xf numFmtId="0" fontId="6" fillId="2" borderId="1" xfId="0" applyFont="1" applyFill="1" applyBorder="1"/>
    <xf numFmtId="0" fontId="6" fillId="4" borderId="52" xfId="0" applyFont="1" applyFill="1" applyBorder="1" applyAlignment="1">
      <alignment horizontal="left"/>
    </xf>
    <xf numFmtId="0" fontId="6" fillId="4" borderId="65" xfId="0" applyFont="1" applyFill="1" applyBorder="1"/>
    <xf numFmtId="0" fontId="13" fillId="0" borderId="50" xfId="0" applyFont="1" applyBorder="1" applyAlignment="1">
      <alignment horizontal="center" vertical="center"/>
    </xf>
    <xf numFmtId="0" fontId="1" fillId="4" borderId="52" xfId="0" applyFont="1" applyFill="1" applyBorder="1"/>
    <xf numFmtId="0" fontId="1" fillId="0" borderId="66" xfId="0" applyFont="1" applyBorder="1"/>
    <xf numFmtId="3" fontId="1" fillId="0" borderId="0" xfId="0" applyNumberFormat="1" applyFont="1"/>
    <xf numFmtId="3" fontId="1" fillId="0" borderId="49" xfId="0" applyNumberFormat="1" applyFont="1" applyBorder="1"/>
    <xf numFmtId="3" fontId="1" fillId="0" borderId="19" xfId="0" applyNumberFormat="1" applyFont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9" xfId="0" applyFont="1" applyFill="1" applyBorder="1"/>
    <xf numFmtId="0" fontId="1" fillId="2" borderId="70" xfId="0" applyFont="1" applyFill="1" applyBorder="1"/>
    <xf numFmtId="0" fontId="1" fillId="2" borderId="71" xfId="0" applyFont="1" applyFill="1" applyBorder="1"/>
    <xf numFmtId="0" fontId="1" fillId="4" borderId="78" xfId="0" applyFont="1" applyFill="1" applyBorder="1"/>
    <xf numFmtId="0" fontId="1" fillId="4" borderId="79" xfId="0" applyFont="1" applyFill="1" applyBorder="1"/>
    <xf numFmtId="0" fontId="16" fillId="2" borderId="1" xfId="0" applyFont="1" applyFill="1" applyBorder="1"/>
    <xf numFmtId="0" fontId="1" fillId="2" borderId="83" xfId="0" applyFont="1" applyFill="1" applyBorder="1"/>
    <xf numFmtId="0" fontId="18" fillId="2" borderId="1" xfId="0" applyFont="1" applyFill="1" applyBorder="1"/>
    <xf numFmtId="0" fontId="18" fillId="2" borderId="59" xfId="0" applyFont="1" applyFill="1" applyBorder="1"/>
    <xf numFmtId="0" fontId="1" fillId="2" borderId="53" xfId="0" applyFont="1" applyFill="1" applyBorder="1"/>
    <xf numFmtId="0" fontId="18" fillId="2" borderId="79" xfId="0" applyFont="1" applyFill="1" applyBorder="1"/>
    <xf numFmtId="0" fontId="18" fillId="2" borderId="21" xfId="0" applyFont="1" applyFill="1" applyBorder="1"/>
    <xf numFmtId="0" fontId="1" fillId="0" borderId="18" xfId="0" applyFont="1" applyBorder="1"/>
    <xf numFmtId="0" fontId="1" fillId="0" borderId="49" xfId="0" applyFont="1" applyBorder="1"/>
    <xf numFmtId="0" fontId="1" fillId="0" borderId="20" xfId="0" applyFont="1" applyBorder="1"/>
    <xf numFmtId="0" fontId="1" fillId="2" borderId="79" xfId="0" applyFont="1" applyFill="1" applyBorder="1"/>
    <xf numFmtId="0" fontId="1" fillId="2" borderId="84" xfId="0" applyFont="1" applyFill="1" applyBorder="1"/>
    <xf numFmtId="0" fontId="1" fillId="2" borderId="85" xfId="0" applyFont="1" applyFill="1" applyBorder="1"/>
    <xf numFmtId="0" fontId="1" fillId="2" borderId="86" xfId="0" applyFont="1" applyFill="1" applyBorder="1"/>
    <xf numFmtId="0" fontId="1" fillId="2" borderId="87" xfId="0" applyFont="1" applyFill="1" applyBorder="1"/>
    <xf numFmtId="0" fontId="1" fillId="2" borderId="88" xfId="0" applyFont="1" applyFill="1" applyBorder="1"/>
    <xf numFmtId="0" fontId="1" fillId="2" borderId="89" xfId="0" applyFont="1" applyFill="1" applyBorder="1"/>
    <xf numFmtId="0" fontId="19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93" xfId="0" applyFont="1" applyFill="1" applyBorder="1"/>
    <xf numFmtId="0" fontId="1" fillId="2" borderId="51" xfId="0" applyFont="1" applyFill="1" applyBorder="1"/>
    <xf numFmtId="0" fontId="1" fillId="2" borderId="65" xfId="0" applyFont="1" applyFill="1" applyBorder="1"/>
    <xf numFmtId="0" fontId="20" fillId="2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83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21" fillId="2" borderId="1" xfId="0" applyFont="1" applyFill="1" applyBorder="1"/>
    <xf numFmtId="0" fontId="11" fillId="2" borderId="8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102" xfId="0" applyFont="1" applyFill="1" applyBorder="1" applyAlignment="1">
      <alignment horizontal="center" vertical="center"/>
    </xf>
    <xf numFmtId="0" fontId="1" fillId="3" borderId="83" xfId="0" applyFont="1" applyFill="1" applyBorder="1"/>
    <xf numFmtId="0" fontId="1" fillId="3" borderId="1" xfId="0" applyFont="1" applyFill="1" applyBorder="1"/>
    <xf numFmtId="0" fontId="1" fillId="3" borderId="21" xfId="0" applyFont="1" applyFill="1" applyBorder="1"/>
    <xf numFmtId="0" fontId="1" fillId="2" borderId="103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6" fillId="2" borderId="2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4" fillId="0" borderId="8" xfId="0" applyFont="1" applyBorder="1"/>
    <xf numFmtId="0" fontId="0" fillId="0" borderId="0" xfId="0" applyFont="1" applyAlignment="1"/>
    <xf numFmtId="0" fontId="4" fillId="0" borderId="9" xfId="0" applyFont="1" applyBorder="1"/>
    <xf numFmtId="49" fontId="5" fillId="3" borderId="5" xfId="0" applyNumberFormat="1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4" borderId="13" xfId="0" applyFont="1" applyFill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0" fontId="1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18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6" fillId="0" borderId="0" xfId="0" applyFont="1" applyAlignment="1">
      <alignment horizontal="left"/>
    </xf>
    <xf numFmtId="1" fontId="8" fillId="0" borderId="22" xfId="0" applyNumberFormat="1" applyFont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6" fillId="4" borderId="31" xfId="0" applyFont="1" applyFill="1" applyBorder="1" applyAlignment="1">
      <alignment horizontal="left" vertical="center"/>
    </xf>
    <xf numFmtId="0" fontId="4" fillId="0" borderId="32" xfId="0" applyFont="1" applyBorder="1"/>
    <xf numFmtId="0" fontId="4" fillId="0" borderId="33" xfId="0" applyFont="1" applyBorder="1"/>
    <xf numFmtId="0" fontId="2" fillId="4" borderId="36" xfId="0" applyFont="1" applyFill="1" applyBorder="1" applyAlignment="1">
      <alignment horizontal="left"/>
    </xf>
    <xf numFmtId="0" fontId="4" fillId="0" borderId="37" xfId="0" applyFont="1" applyBorder="1"/>
    <xf numFmtId="0" fontId="6" fillId="4" borderId="34" xfId="0" applyFont="1" applyFill="1" applyBorder="1" applyAlignment="1">
      <alignment horizontal="right" vertical="center"/>
    </xf>
    <xf numFmtId="0" fontId="4" fillId="0" borderId="35" xfId="0" applyFont="1" applyBorder="1"/>
    <xf numFmtId="0" fontId="9" fillId="4" borderId="36" xfId="0" applyFont="1" applyFill="1" applyBorder="1" applyAlignment="1">
      <alignment horizontal="left"/>
    </xf>
    <xf numFmtId="0" fontId="6" fillId="0" borderId="40" xfId="0" applyFont="1" applyBorder="1" applyAlignment="1">
      <alignment horizontal="center" vertical="center"/>
    </xf>
    <xf numFmtId="0" fontId="4" fillId="0" borderId="41" xfId="0" applyFont="1" applyBorder="1"/>
    <xf numFmtId="0" fontId="12" fillId="5" borderId="22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left" vertical="center"/>
    </xf>
    <xf numFmtId="0" fontId="4" fillId="0" borderId="43" xfId="0" applyFont="1" applyBorder="1"/>
    <xf numFmtId="0" fontId="6" fillId="4" borderId="47" xfId="0" applyFont="1" applyFill="1" applyBorder="1" applyAlignment="1">
      <alignment horizontal="left" vertical="center"/>
    </xf>
    <xf numFmtId="0" fontId="4" fillId="0" borderId="48" xfId="0" applyFont="1" applyBorder="1"/>
    <xf numFmtId="0" fontId="11" fillId="0" borderId="54" xfId="0" applyFont="1" applyBorder="1" applyAlignment="1">
      <alignment horizontal="center" vertical="center"/>
    </xf>
    <xf numFmtId="0" fontId="4" fillId="0" borderId="55" xfId="0" applyFont="1" applyBorder="1"/>
    <xf numFmtId="0" fontId="11" fillId="0" borderId="18" xfId="0" applyFont="1" applyBorder="1" applyAlignment="1">
      <alignment horizontal="center" vertical="center"/>
    </xf>
    <xf numFmtId="0" fontId="4" fillId="0" borderId="50" xfId="0" applyFont="1" applyBorder="1"/>
    <xf numFmtId="0" fontId="6" fillId="4" borderId="34" xfId="0" applyFont="1" applyFill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4" fillId="0" borderId="60" xfId="0" applyFont="1" applyBorder="1"/>
    <xf numFmtId="0" fontId="1" fillId="0" borderId="61" xfId="0" applyFont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left"/>
    </xf>
    <xf numFmtId="49" fontId="11" fillId="0" borderId="54" xfId="0" applyNumberFormat="1" applyFont="1" applyBorder="1" applyAlignment="1">
      <alignment horizontal="center" vertical="center"/>
    </xf>
    <xf numFmtId="0" fontId="13" fillId="2" borderId="56" xfId="0" applyFont="1" applyFill="1" applyBorder="1" applyAlignment="1">
      <alignment horizontal="left" vertical="center"/>
    </xf>
    <xf numFmtId="0" fontId="4" fillId="0" borderId="57" xfId="0" applyFont="1" applyBorder="1"/>
    <xf numFmtId="0" fontId="4" fillId="0" borderId="58" xfId="0" applyFont="1" applyBorder="1"/>
    <xf numFmtId="0" fontId="6" fillId="4" borderId="31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6" fillId="4" borderId="36" xfId="0" applyFont="1" applyFill="1" applyBorder="1" applyAlignment="1">
      <alignment horizontal="left"/>
    </xf>
    <xf numFmtId="0" fontId="14" fillId="0" borderId="18" xfId="0" applyFont="1" applyBorder="1" applyAlignment="1">
      <alignment horizontal="left" vertical="center"/>
    </xf>
    <xf numFmtId="0" fontId="13" fillId="0" borderId="49" xfId="0" applyFont="1" applyBorder="1" applyAlignment="1">
      <alignment horizontal="center" vertical="center"/>
    </xf>
    <xf numFmtId="0" fontId="10" fillId="5" borderId="62" xfId="0" applyFont="1" applyFill="1" applyBorder="1" applyAlignment="1">
      <alignment horizontal="center"/>
    </xf>
    <xf numFmtId="0" fontId="4" fillId="0" borderId="63" xfId="0" applyFont="1" applyBorder="1"/>
    <xf numFmtId="0" fontId="4" fillId="0" borderId="64" xfId="0" applyFont="1" applyBorder="1"/>
    <xf numFmtId="3" fontId="11" fillId="0" borderId="54" xfId="0" applyNumberFormat="1" applyFont="1" applyBorder="1" applyAlignment="1">
      <alignment horizontal="center" vertical="center"/>
    </xf>
    <xf numFmtId="0" fontId="11" fillId="5" borderId="90" xfId="0" applyFont="1" applyFill="1" applyBorder="1" applyAlignment="1">
      <alignment horizontal="center" vertical="center"/>
    </xf>
    <xf numFmtId="0" fontId="4" fillId="0" borderId="91" xfId="0" applyFont="1" applyBorder="1"/>
    <xf numFmtId="0" fontId="4" fillId="0" borderId="92" xfId="0" applyFont="1" applyBorder="1"/>
    <xf numFmtId="0" fontId="11" fillId="4" borderId="54" xfId="0" applyFont="1" applyFill="1" applyBorder="1" applyAlignment="1">
      <alignment horizontal="center" vertical="center"/>
    </xf>
    <xf numFmtId="49" fontId="21" fillId="0" borderId="54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3" fontId="1" fillId="0" borderId="54" xfId="0" applyNumberFormat="1" applyFont="1" applyBorder="1" applyAlignment="1">
      <alignment horizontal="center"/>
    </xf>
    <xf numFmtId="0" fontId="15" fillId="5" borderId="72" xfId="0" applyFont="1" applyFill="1" applyBorder="1" applyAlignment="1">
      <alignment horizontal="center" vertical="center"/>
    </xf>
    <xf numFmtId="0" fontId="4" fillId="0" borderId="73" xfId="0" applyFont="1" applyBorder="1"/>
    <xf numFmtId="0" fontId="4" fillId="0" borderId="74" xfId="0" applyFont="1" applyBorder="1"/>
    <xf numFmtId="0" fontId="11" fillId="4" borderId="75" xfId="0" applyFont="1" applyFill="1" applyBorder="1" applyAlignment="1">
      <alignment horizontal="center" vertical="center"/>
    </xf>
    <xf numFmtId="0" fontId="4" fillId="0" borderId="76" xfId="0" applyFont="1" applyBorder="1"/>
    <xf numFmtId="0" fontId="4" fillId="0" borderId="77" xfId="0" applyFont="1" applyBorder="1"/>
    <xf numFmtId="0" fontId="11" fillId="4" borderId="31" xfId="0" applyFont="1" applyFill="1" applyBorder="1" applyAlignment="1">
      <alignment horizontal="center" vertical="center"/>
    </xf>
    <xf numFmtId="0" fontId="18" fillId="4" borderId="54" xfId="0" applyFont="1" applyFill="1" applyBorder="1" applyAlignment="1">
      <alignment horizontal="center"/>
    </xf>
    <xf numFmtId="0" fontId="11" fillId="4" borderId="36" xfId="0" applyFont="1" applyFill="1" applyBorder="1" applyAlignment="1">
      <alignment horizontal="center" vertical="center"/>
    </xf>
    <xf numFmtId="0" fontId="9" fillId="4" borderId="80" xfId="0" applyFont="1" applyFill="1" applyBorder="1" applyAlignment="1">
      <alignment horizontal="center" vertical="center"/>
    </xf>
    <xf numFmtId="0" fontId="4" fillId="0" borderId="81" xfId="0" applyFont="1" applyBorder="1"/>
    <xf numFmtId="0" fontId="4" fillId="0" borderId="82" xfId="0" applyFont="1" applyBorder="1"/>
    <xf numFmtId="0" fontId="4" fillId="0" borderId="61" xfId="0" applyFont="1" applyBorder="1"/>
    <xf numFmtId="0" fontId="17" fillId="4" borderId="54" xfId="0" applyFont="1" applyFill="1" applyBorder="1" applyAlignment="1">
      <alignment horizontal="center"/>
    </xf>
    <xf numFmtId="0" fontId="11" fillId="2" borderId="97" xfId="0" applyFont="1" applyFill="1" applyBorder="1" applyAlignment="1">
      <alignment horizontal="left" vertical="center"/>
    </xf>
    <xf numFmtId="0" fontId="4" fillId="0" borderId="95" xfId="0" applyFont="1" applyBorder="1"/>
    <xf numFmtId="0" fontId="4" fillId="0" borderId="98" xfId="0" applyFont="1" applyBorder="1"/>
    <xf numFmtId="0" fontId="23" fillId="2" borderId="97" xfId="0" applyFont="1" applyFill="1" applyBorder="1" applyAlignment="1">
      <alignment horizontal="left" vertical="center"/>
    </xf>
    <xf numFmtId="0" fontId="6" fillId="2" borderId="94" xfId="0" applyFont="1" applyFill="1" applyBorder="1" applyAlignment="1">
      <alignment horizontal="left"/>
    </xf>
    <xf numFmtId="0" fontId="11" fillId="2" borderId="94" xfId="0" applyFont="1" applyFill="1" applyBorder="1" applyAlignment="1">
      <alignment horizontal="left"/>
    </xf>
    <xf numFmtId="0" fontId="1" fillId="2" borderId="104" xfId="0" applyFont="1" applyFill="1" applyBorder="1" applyAlignment="1">
      <alignment horizontal="center"/>
    </xf>
    <xf numFmtId="0" fontId="4" fillId="0" borderId="105" xfId="0" applyFont="1" applyBorder="1"/>
    <xf numFmtId="0" fontId="6" fillId="2" borderId="56" xfId="0" applyFont="1" applyFill="1" applyBorder="1" applyAlignment="1">
      <alignment horizontal="center" vertical="center"/>
    </xf>
    <xf numFmtId="0" fontId="4" fillId="0" borderId="106" xfId="0" applyFont="1" applyBorder="1"/>
    <xf numFmtId="0" fontId="6" fillId="2" borderId="56" xfId="0" applyFont="1" applyFill="1" applyBorder="1" applyAlignment="1">
      <alignment horizontal="center"/>
    </xf>
    <xf numFmtId="0" fontId="6" fillId="2" borderId="97" xfId="0" applyFont="1" applyFill="1" applyBorder="1" applyAlignment="1">
      <alignment horizontal="left"/>
    </xf>
    <xf numFmtId="0" fontId="4" fillId="0" borderId="96" xfId="0" applyFont="1" applyBorder="1"/>
    <xf numFmtId="0" fontId="24" fillId="2" borderId="97" xfId="0" applyFont="1" applyFill="1" applyBorder="1" applyAlignment="1">
      <alignment horizontal="center" vertical="center"/>
    </xf>
    <xf numFmtId="0" fontId="11" fillId="2" borderId="94" xfId="0" applyFont="1" applyFill="1" applyBorder="1" applyAlignment="1">
      <alignment horizontal="left" vertical="center"/>
    </xf>
    <xf numFmtId="0" fontId="11" fillId="4" borderId="99" xfId="0" applyFont="1" applyFill="1" applyBorder="1" applyAlignment="1">
      <alignment horizontal="center" vertical="center"/>
    </xf>
    <xf numFmtId="0" fontId="4" fillId="0" borderId="100" xfId="0" applyFont="1" applyBorder="1"/>
    <xf numFmtId="0" fontId="4" fillId="0" borderId="101" xfId="0" applyFont="1" applyBorder="1"/>
    <xf numFmtId="0" fontId="2" fillId="2" borderId="97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/>
    </xf>
    <xf numFmtId="0" fontId="25" fillId="0" borderId="40" xfId="1" applyBorder="1" applyAlignment="1">
      <alignment horizontal="center"/>
    </xf>
    <xf numFmtId="0" fontId="25" fillId="0" borderId="54" xfId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1</xdr:row>
      <xdr:rowOff>19050</xdr:rowOff>
    </xdr:from>
    <xdr:ext cx="1285875" cy="733425"/>
    <xdr:pic>
      <xdr:nvPicPr>
        <xdr:cNvPr id="2" name="image1.jpg" descr="http://1.bp.blogspot.com/-3ZBvFnJp36Q/TW6RDW2TekI/AAAAAAAAAC4/3p3WZkGY1Ck/s320/dian_logo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9525</xdr:rowOff>
    </xdr:from>
    <xdr:ext cx="1609725" cy="723900"/>
    <xdr:pic>
      <xdr:nvPicPr>
        <xdr:cNvPr id="3" name="image2.png" descr="http://piegope.files.wordpress.com/2010/06/pantallaz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riedadesrousse47@gmail.com" TargetMode="External"/><Relationship Id="rId3" Type="http://schemas.openxmlformats.org/officeDocument/2006/relationships/hyperlink" Target="http://www.dian.gov.co/descargas/ayuda/guia_rut/content/Responsabilidades1.htm" TargetMode="External"/><Relationship Id="rId7" Type="http://schemas.openxmlformats.org/officeDocument/2006/relationships/hyperlink" Target="http://www.dian.gov.co/descargas/ayuda/guia_rut/content/Responsabilidades1.htm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www.dian.gov.co/descargas/ayuda/guia_rut/content/Responsabilidades1.htm" TargetMode="External"/><Relationship Id="rId1" Type="http://schemas.openxmlformats.org/officeDocument/2006/relationships/hyperlink" Target="http://www.dian.gov.co/descargas/ayuda/guia_rut/content/Responsabilidades1.htm" TargetMode="External"/><Relationship Id="rId6" Type="http://schemas.openxmlformats.org/officeDocument/2006/relationships/hyperlink" Target="http://www.dian.gov.co/descargas/ayuda/guia_rut/content/Responsabilidades1.htm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://www.dian.gov.co/descargas/ayuda/guia_rut/content/Responsabilidades1.ht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dian.gov.co/descargas/ayuda/guia_rut/content/Responsabilidades1.htm" TargetMode="External"/><Relationship Id="rId9" Type="http://schemas.openxmlformats.org/officeDocument/2006/relationships/hyperlink" Target="mailto:variedadesrousse4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00"/>
  <sheetViews>
    <sheetView tabSelected="1" topLeftCell="A58" workbookViewId="0">
      <selection activeCell="W69" sqref="W69"/>
    </sheetView>
  </sheetViews>
  <sheetFormatPr baseColWidth="10" defaultColWidth="14.42578125" defaultRowHeight="15" customHeight="1"/>
  <cols>
    <col min="1" max="1" width="7.85546875" customWidth="1"/>
    <col min="2" max="2" width="3" customWidth="1"/>
    <col min="3" max="3" width="3.5703125" customWidth="1"/>
    <col min="4" max="11" width="2.85546875" customWidth="1"/>
    <col min="12" max="27" width="3.7109375" customWidth="1"/>
    <col min="28" max="34" width="2.85546875" customWidth="1"/>
    <col min="35" max="35" width="0.85546875" customWidth="1"/>
    <col min="36" max="36" width="7.42578125" customWidth="1"/>
    <col min="37" max="37" width="8" customWidth="1"/>
    <col min="38" max="38" width="5.7109375" customWidth="1"/>
    <col min="39" max="39" width="4.7109375" customWidth="1"/>
    <col min="40" max="40" width="2.85546875" customWidth="1"/>
    <col min="41" max="41" width="4.140625" customWidth="1"/>
    <col min="42" max="43" width="11.42578125" customWidth="1"/>
    <col min="44" max="44" width="11.28515625" hidden="1" customWidth="1"/>
    <col min="45" max="45" width="5" hidden="1" customWidth="1"/>
    <col min="46" max="46" width="29.42578125" hidden="1" customWidth="1"/>
    <col min="47" max="47" width="3" hidden="1" customWidth="1"/>
    <col min="48" max="49" width="4" hidden="1" customWidth="1"/>
    <col min="50" max="50" width="11.140625" hidden="1" customWidth="1"/>
    <col min="51" max="51" width="54.42578125" hidden="1" customWidth="1"/>
    <col min="52" max="53" width="10.7109375" hidden="1" customWidth="1"/>
  </cols>
  <sheetData>
    <row r="1" spans="1:5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>
      <c r="A2" s="1"/>
      <c r="B2" s="1"/>
      <c r="C2" s="1"/>
      <c r="D2" s="2"/>
      <c r="E2" s="3"/>
      <c r="F2" s="3"/>
      <c r="G2" s="3"/>
      <c r="H2" s="3"/>
      <c r="I2" s="3"/>
      <c r="J2" s="4"/>
      <c r="K2" s="100" t="s">
        <v>0</v>
      </c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2"/>
      <c r="AA2" s="2"/>
      <c r="AB2" s="5"/>
      <c r="AC2" s="5"/>
      <c r="AD2" s="5"/>
      <c r="AE2" s="5"/>
      <c r="AF2" s="5"/>
      <c r="AG2" s="5"/>
      <c r="AH2" s="5"/>
      <c r="AI2" s="6"/>
      <c r="AJ2" s="106" t="s">
        <v>1</v>
      </c>
      <c r="AK2" s="107"/>
      <c r="AL2" s="107"/>
      <c r="AM2" s="107"/>
      <c r="AN2" s="108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44.25" customHeight="1">
      <c r="A3" s="1"/>
      <c r="B3" s="1"/>
      <c r="C3" s="1"/>
      <c r="D3" s="7"/>
      <c r="E3" s="8"/>
      <c r="F3" s="8"/>
      <c r="G3" s="8"/>
      <c r="H3" s="8"/>
      <c r="I3" s="8"/>
      <c r="J3" s="9"/>
      <c r="K3" s="103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5"/>
      <c r="AA3" s="10"/>
      <c r="AB3" s="11"/>
      <c r="AC3" s="11"/>
      <c r="AD3" s="11"/>
      <c r="AE3" s="11"/>
      <c r="AF3" s="11"/>
      <c r="AG3" s="11"/>
      <c r="AH3" s="11"/>
      <c r="AI3" s="12"/>
      <c r="AJ3" s="109"/>
      <c r="AK3" s="110"/>
      <c r="AL3" s="110"/>
      <c r="AM3" s="110"/>
      <c r="AN3" s="11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>
      <c r="A4" s="1"/>
      <c r="B4" s="1"/>
      <c r="C4" s="1"/>
      <c r="D4" s="112" t="s">
        <v>2</v>
      </c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4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>
      <c r="A5" s="1"/>
      <c r="B5" s="1"/>
      <c r="C5" s="1"/>
      <c r="D5" s="115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16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1"/>
      <c r="AL5" s="15" t="s">
        <v>3</v>
      </c>
      <c r="AM5" s="16" t="s">
        <v>4</v>
      </c>
      <c r="AN5" s="17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>
      <c r="A6" s="1"/>
      <c r="B6" s="1"/>
      <c r="C6" s="1"/>
      <c r="D6" s="117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16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8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>
      <c r="A7" s="1"/>
      <c r="B7" s="1"/>
      <c r="C7" s="1"/>
      <c r="D7" s="117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16"/>
      <c r="Y7" s="1"/>
      <c r="Z7" s="121" t="s">
        <v>5</v>
      </c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"/>
      <c r="AM7" s="1"/>
      <c r="AN7" s="18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9"/>
    </row>
    <row r="8" spans="1:53">
      <c r="A8" s="1"/>
      <c r="B8" s="1"/>
      <c r="C8" s="1"/>
      <c r="D8" s="117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16"/>
      <c r="Y8" s="1"/>
      <c r="Z8" s="1"/>
      <c r="AA8" s="122">
        <v>123456789</v>
      </c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4"/>
      <c r="AM8" s="1"/>
      <c r="AN8" s="18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9"/>
    </row>
    <row r="9" spans="1:53">
      <c r="A9" s="1"/>
      <c r="B9" s="1"/>
      <c r="C9" s="1"/>
      <c r="D9" s="117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16"/>
      <c r="Y9" s="1"/>
      <c r="Z9" s="11"/>
      <c r="AA9" s="125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7"/>
      <c r="AM9" s="1"/>
      <c r="AN9" s="18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9"/>
    </row>
    <row r="10" spans="1:53">
      <c r="A10" s="1"/>
      <c r="B10" s="1"/>
      <c r="C10" s="1"/>
      <c r="D10" s="117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16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8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9"/>
    </row>
    <row r="11" spans="1:53">
      <c r="A11" s="1"/>
      <c r="B11" s="1"/>
      <c r="C11" s="1"/>
      <c r="D11" s="117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16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8"/>
      <c r="AO11" s="1"/>
      <c r="AP11" s="1"/>
      <c r="AQ11" s="1"/>
      <c r="AR11" s="1"/>
      <c r="AS11" s="1">
        <v>30</v>
      </c>
      <c r="AT11" s="1" t="s">
        <v>6</v>
      </c>
      <c r="AU11" s="1"/>
      <c r="AV11" s="1"/>
      <c r="AW11" s="1"/>
      <c r="AX11" s="1"/>
      <c r="AY11" s="1"/>
      <c r="AZ11" s="1"/>
      <c r="BA11" s="19"/>
    </row>
    <row r="12" spans="1:53">
      <c r="A12" s="1"/>
      <c r="B12" s="1"/>
      <c r="C12" s="1"/>
      <c r="D12" s="118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0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8"/>
      <c r="AO12" s="1"/>
      <c r="AP12" s="1"/>
      <c r="AQ12" s="1"/>
      <c r="AR12" s="1"/>
      <c r="AS12" s="1">
        <v>31</v>
      </c>
      <c r="AT12" s="1" t="s">
        <v>7</v>
      </c>
      <c r="AU12" s="1"/>
      <c r="AV12" s="1"/>
      <c r="AW12" s="1"/>
      <c r="AX12" s="1"/>
      <c r="AY12" s="1"/>
      <c r="AZ12" s="1"/>
      <c r="BA12" s="19"/>
    </row>
    <row r="13" spans="1:53">
      <c r="A13" s="1"/>
      <c r="B13" s="1"/>
      <c r="C13" s="1"/>
      <c r="D13" s="128" t="s">
        <v>8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30"/>
      <c r="O13" s="133" t="s">
        <v>9</v>
      </c>
      <c r="P13" s="134"/>
      <c r="Q13" s="135" t="s">
        <v>10</v>
      </c>
      <c r="R13" s="129"/>
      <c r="S13" s="129"/>
      <c r="T13" s="129"/>
      <c r="U13" s="129"/>
      <c r="V13" s="129"/>
      <c r="W13" s="129"/>
      <c r="X13" s="134"/>
      <c r="Y13" s="131" t="s">
        <v>11</v>
      </c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32"/>
      <c r="AO13" s="1"/>
      <c r="AP13" s="1"/>
      <c r="AQ13" s="1"/>
      <c r="AR13" s="1"/>
      <c r="AS13" s="1">
        <v>32</v>
      </c>
      <c r="AT13" s="1" t="s">
        <v>12</v>
      </c>
      <c r="AU13" s="1"/>
      <c r="AV13" s="1"/>
      <c r="AW13" s="1"/>
      <c r="AX13" s="1"/>
      <c r="AY13" s="1"/>
      <c r="AZ13" s="1"/>
      <c r="BA13" s="19"/>
    </row>
    <row r="14" spans="1:53" ht="15.75">
      <c r="A14" s="1"/>
      <c r="B14" s="1"/>
      <c r="C14" s="1"/>
      <c r="D14" s="20"/>
      <c r="E14" s="21">
        <v>1</v>
      </c>
      <c r="F14" s="21">
        <v>0</v>
      </c>
      <c r="G14" s="21">
        <v>1</v>
      </c>
      <c r="H14" s="21">
        <v>4</v>
      </c>
      <c r="I14" s="21">
        <v>6</v>
      </c>
      <c r="J14" s="21">
        <v>6</v>
      </c>
      <c r="K14" s="21">
        <v>2</v>
      </c>
      <c r="L14" s="21">
        <v>9</v>
      </c>
      <c r="M14" s="21">
        <v>1</v>
      </c>
      <c r="N14" s="21">
        <v>3</v>
      </c>
      <c r="O14" s="22" t="s">
        <v>13</v>
      </c>
      <c r="P14" s="21">
        <v>1</v>
      </c>
      <c r="Q14" s="136" t="str">
        <f>IF(X14=30,AT11,IF(X14=31,AT12,IF(X14=32,AT13,"")))</f>
        <v>Bogotá Personas Naturales</v>
      </c>
      <c r="R14" s="126"/>
      <c r="S14" s="126"/>
      <c r="T14" s="126"/>
      <c r="U14" s="126"/>
      <c r="V14" s="126"/>
      <c r="W14" s="137"/>
      <c r="X14" s="23">
        <v>32</v>
      </c>
      <c r="Y14" s="211" t="s">
        <v>82</v>
      </c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7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9"/>
    </row>
    <row r="15" spans="1:53" ht="6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>
        <v>1</v>
      </c>
      <c r="AT15" s="1"/>
      <c r="AU15" s="1"/>
      <c r="AV15" s="1"/>
      <c r="AW15" s="1"/>
      <c r="AX15" s="1"/>
      <c r="AY15" s="1"/>
      <c r="AZ15" s="1"/>
      <c r="BA15" s="19"/>
    </row>
    <row r="16" spans="1:53">
      <c r="A16" s="1"/>
      <c r="B16" s="1"/>
      <c r="C16" s="1"/>
      <c r="D16" s="138" t="s">
        <v>14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4"/>
      <c r="AO16" s="1"/>
      <c r="AP16" s="1"/>
      <c r="AQ16" s="1"/>
      <c r="AR16" s="1"/>
      <c r="AS16" s="1">
        <v>1</v>
      </c>
      <c r="AT16" s="1" t="s">
        <v>15</v>
      </c>
      <c r="AU16" s="1"/>
      <c r="AV16" s="1"/>
      <c r="AW16" s="1"/>
      <c r="AX16" s="1"/>
      <c r="AY16" s="1"/>
      <c r="AZ16" s="1"/>
      <c r="BA16" s="19"/>
    </row>
    <row r="17" spans="1:53">
      <c r="A17" s="1"/>
      <c r="B17" s="1"/>
      <c r="C17" s="1"/>
      <c r="D17" s="125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7"/>
      <c r="AO17" s="1"/>
      <c r="AP17" s="1"/>
      <c r="AQ17" s="1"/>
      <c r="AR17" s="1"/>
      <c r="AS17" s="1">
        <v>2</v>
      </c>
      <c r="AT17" s="1" t="s">
        <v>16</v>
      </c>
      <c r="AU17" s="1"/>
      <c r="AV17" s="1"/>
      <c r="AW17" s="1"/>
      <c r="AX17" s="1"/>
      <c r="AY17" s="1"/>
      <c r="AZ17" s="1"/>
      <c r="BA17" s="19"/>
    </row>
    <row r="18" spans="1:53">
      <c r="A18" s="1"/>
      <c r="B18" s="1"/>
      <c r="C18" s="1"/>
      <c r="D18" s="151" t="s">
        <v>17</v>
      </c>
      <c r="E18" s="113"/>
      <c r="F18" s="113"/>
      <c r="G18" s="113"/>
      <c r="H18" s="113"/>
      <c r="I18" s="113"/>
      <c r="J18" s="113"/>
      <c r="K18" s="140"/>
      <c r="L18" s="24"/>
      <c r="M18" s="139" t="s">
        <v>18</v>
      </c>
      <c r="N18" s="113"/>
      <c r="O18" s="113"/>
      <c r="P18" s="113"/>
      <c r="Q18" s="113"/>
      <c r="R18" s="113"/>
      <c r="S18" s="113"/>
      <c r="T18" s="140"/>
      <c r="U18" s="13"/>
      <c r="V18" s="25" t="s">
        <v>19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26"/>
      <c r="AJ18" s="141" t="s">
        <v>20</v>
      </c>
      <c r="AK18" s="113"/>
      <c r="AL18" s="113"/>
      <c r="AM18" s="142"/>
      <c r="AN18" s="27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9"/>
    </row>
    <row r="19" spans="1:53">
      <c r="A19" s="1"/>
      <c r="B19" s="1"/>
      <c r="C19" s="1"/>
      <c r="D19" s="136" t="str">
        <f>IF(K19=1,AT16,IF(K19=2,AT17,""))</f>
        <v>Persona Juridica</v>
      </c>
      <c r="E19" s="126"/>
      <c r="F19" s="126"/>
      <c r="G19" s="126"/>
      <c r="H19" s="126"/>
      <c r="I19" s="126"/>
      <c r="J19" s="137"/>
      <c r="K19" s="28">
        <v>1</v>
      </c>
      <c r="L19" s="152" t="str">
        <f>IF(T19=12,AT19,IF(T19=13,AT20,IF(T19=21,AT21,IF(T19=22,AT22,IF(T19=31,AT23,"")))))</f>
        <v>Cedula de Ciudadania</v>
      </c>
      <c r="M19" s="104"/>
      <c r="N19" s="104"/>
      <c r="O19" s="104"/>
      <c r="P19" s="104"/>
      <c r="Q19" s="104"/>
      <c r="R19" s="104"/>
      <c r="S19" s="146"/>
      <c r="T19" s="29">
        <v>13</v>
      </c>
      <c r="U19" s="1"/>
      <c r="V19" s="1"/>
      <c r="W19" s="1"/>
      <c r="X19" s="28"/>
      <c r="Y19" s="28">
        <v>1</v>
      </c>
      <c r="Z19" s="28">
        <v>0</v>
      </c>
      <c r="AA19" s="28">
        <v>1</v>
      </c>
      <c r="AB19" s="28">
        <v>4</v>
      </c>
      <c r="AC19" s="28">
        <v>6</v>
      </c>
      <c r="AD19" s="28">
        <v>6</v>
      </c>
      <c r="AE19" s="28">
        <v>2</v>
      </c>
      <c r="AF19" s="28">
        <v>9</v>
      </c>
      <c r="AG19" s="28">
        <v>1</v>
      </c>
      <c r="AH19" s="28">
        <v>3</v>
      </c>
      <c r="AI19" s="30"/>
      <c r="AJ19" s="31"/>
      <c r="AK19" s="29"/>
      <c r="AL19" s="29"/>
      <c r="AM19" s="29"/>
      <c r="AN19" s="32"/>
      <c r="AO19" s="1"/>
      <c r="AP19" s="1"/>
      <c r="AQ19" s="1"/>
      <c r="AR19" s="1"/>
      <c r="AS19" s="1">
        <v>12</v>
      </c>
      <c r="AT19" s="1" t="s">
        <v>21</v>
      </c>
      <c r="AU19" s="1"/>
      <c r="AV19" s="1"/>
      <c r="AW19" s="1">
        <v>169</v>
      </c>
      <c r="AX19" s="1" t="s">
        <v>22</v>
      </c>
      <c r="AY19" s="1"/>
      <c r="AZ19" s="1"/>
      <c r="BA19" s="19"/>
    </row>
    <row r="20" spans="1:53">
      <c r="A20" s="1"/>
      <c r="B20" s="1"/>
      <c r="C20" s="1"/>
      <c r="D20" s="153" t="s">
        <v>23</v>
      </c>
      <c r="E20" s="129"/>
      <c r="F20" s="129"/>
      <c r="G20" s="129"/>
      <c r="H20" s="129"/>
      <c r="I20" s="129"/>
      <c r="J20" s="129"/>
      <c r="K20" s="130"/>
      <c r="L20" s="33"/>
      <c r="M20" s="154" t="s">
        <v>24</v>
      </c>
      <c r="N20" s="129"/>
      <c r="O20" s="129"/>
      <c r="P20" s="129"/>
      <c r="Q20" s="129"/>
      <c r="R20" s="129"/>
      <c r="S20" s="129"/>
      <c r="T20" s="130"/>
      <c r="U20" s="33"/>
      <c r="V20" s="154" t="s">
        <v>25</v>
      </c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30"/>
      <c r="AH20" s="33"/>
      <c r="AI20" s="34"/>
      <c r="AJ20" s="35"/>
      <c r="AK20" s="36" t="s">
        <v>26</v>
      </c>
      <c r="AL20" s="36" t="s">
        <v>27</v>
      </c>
      <c r="AM20" s="36" t="s">
        <v>28</v>
      </c>
      <c r="AN20" s="37"/>
      <c r="AO20" s="1"/>
      <c r="AP20" s="1"/>
      <c r="AQ20" s="1"/>
      <c r="AR20" s="1"/>
      <c r="AS20" s="1">
        <v>13</v>
      </c>
      <c r="AT20" s="1" t="s">
        <v>29</v>
      </c>
      <c r="AU20" s="1"/>
      <c r="AV20" s="1"/>
      <c r="AW20" s="1">
        <v>11</v>
      </c>
      <c r="AX20" s="1" t="s">
        <v>30</v>
      </c>
      <c r="AY20" s="1"/>
      <c r="AZ20" s="1"/>
      <c r="BA20" s="19"/>
    </row>
    <row r="21" spans="1:53" ht="15.75" customHeight="1">
      <c r="A21" s="1"/>
      <c r="B21" s="1"/>
      <c r="C21" s="1"/>
      <c r="D21" s="145" t="str">
        <f>IF(J21=169,AX19,"")</f>
        <v>Colombia</v>
      </c>
      <c r="E21" s="104"/>
      <c r="F21" s="104"/>
      <c r="G21" s="104"/>
      <c r="H21" s="104"/>
      <c r="I21" s="146"/>
      <c r="J21" s="143">
        <v>169</v>
      </c>
      <c r="K21" s="144"/>
      <c r="L21" s="1"/>
      <c r="M21" s="145" t="str">
        <f>IF(S21=11,AX20,"")</f>
        <v>Bogotá D.C.</v>
      </c>
      <c r="N21" s="104"/>
      <c r="O21" s="104"/>
      <c r="P21" s="104"/>
      <c r="Q21" s="104"/>
      <c r="R21" s="146"/>
      <c r="S21" s="143">
        <v>11</v>
      </c>
      <c r="T21" s="144"/>
      <c r="U21" s="1"/>
      <c r="V21" s="156" t="str">
        <f>IF(AF21=1,AX21,"")</f>
        <v>Bogotá D.C.</v>
      </c>
      <c r="W21" s="157"/>
      <c r="X21" s="157"/>
      <c r="Y21" s="157"/>
      <c r="Z21" s="157"/>
      <c r="AA21" s="157"/>
      <c r="AB21" s="157"/>
      <c r="AC21" s="157"/>
      <c r="AD21" s="157"/>
      <c r="AE21" s="158"/>
      <c r="AF21" s="155">
        <v>1</v>
      </c>
      <c r="AG21" s="144"/>
      <c r="AH21" s="1"/>
      <c r="AI21" s="38"/>
      <c r="AJ21" s="39"/>
      <c r="AK21" s="31"/>
      <c r="AL21" s="31"/>
      <c r="AM21" s="31"/>
      <c r="AN21" s="32"/>
      <c r="AO21" s="1"/>
      <c r="AP21" s="1"/>
      <c r="AQ21" s="1"/>
      <c r="AR21" s="1"/>
      <c r="AS21" s="1">
        <v>21</v>
      </c>
      <c r="AT21" s="1" t="s">
        <v>31</v>
      </c>
      <c r="AU21" s="1"/>
      <c r="AV21" s="1"/>
      <c r="AW21" s="40">
        <v>1</v>
      </c>
      <c r="AX21" s="1" t="s">
        <v>30</v>
      </c>
      <c r="AY21" s="1"/>
      <c r="AZ21" s="1"/>
      <c r="BA21" s="19"/>
    </row>
    <row r="22" spans="1:53" ht="15.75" customHeight="1">
      <c r="A22" s="1"/>
      <c r="B22" s="1"/>
      <c r="C22" s="1"/>
      <c r="D22" s="128" t="s">
        <v>32</v>
      </c>
      <c r="E22" s="129"/>
      <c r="F22" s="129"/>
      <c r="G22" s="129"/>
      <c r="H22" s="129"/>
      <c r="I22" s="129"/>
      <c r="J22" s="129"/>
      <c r="K22" s="129"/>
      <c r="L22" s="130"/>
      <c r="M22" s="147" t="s">
        <v>33</v>
      </c>
      <c r="N22" s="129"/>
      <c r="O22" s="129"/>
      <c r="P22" s="129"/>
      <c r="Q22" s="129"/>
      <c r="R22" s="129"/>
      <c r="S22" s="129"/>
      <c r="T22" s="129"/>
      <c r="U22" s="130"/>
      <c r="V22" s="147" t="s">
        <v>34</v>
      </c>
      <c r="W22" s="129"/>
      <c r="X22" s="129"/>
      <c r="Y22" s="129"/>
      <c r="Z22" s="129"/>
      <c r="AA22" s="129"/>
      <c r="AB22" s="129"/>
      <c r="AC22" s="129"/>
      <c r="AD22" s="129"/>
      <c r="AE22" s="129"/>
      <c r="AF22" s="130"/>
      <c r="AG22" s="147" t="s">
        <v>35</v>
      </c>
      <c r="AH22" s="129"/>
      <c r="AI22" s="129"/>
      <c r="AJ22" s="129"/>
      <c r="AK22" s="129"/>
      <c r="AL22" s="129"/>
      <c r="AM22" s="129"/>
      <c r="AN22" s="132"/>
      <c r="AO22" s="1"/>
      <c r="AP22" s="1"/>
      <c r="AQ22" s="1"/>
      <c r="AR22" s="1"/>
      <c r="AS22" s="1">
        <v>22</v>
      </c>
      <c r="AT22" s="1" t="s">
        <v>36</v>
      </c>
      <c r="AU22" s="1"/>
      <c r="AV22" s="1"/>
      <c r="AW22" s="1"/>
      <c r="AX22" s="1"/>
      <c r="AY22" s="1"/>
      <c r="AZ22" s="1"/>
      <c r="BA22" s="19"/>
    </row>
    <row r="23" spans="1:53" ht="15.75" customHeight="1">
      <c r="A23" s="1"/>
      <c r="B23" s="1"/>
      <c r="C23" s="1"/>
      <c r="D23" s="148"/>
      <c r="E23" s="119"/>
      <c r="F23" s="119"/>
      <c r="G23" s="119"/>
      <c r="H23" s="119"/>
      <c r="I23" s="119"/>
      <c r="J23" s="119"/>
      <c r="K23" s="119"/>
      <c r="L23" s="149"/>
      <c r="M23" s="150"/>
      <c r="N23" s="119"/>
      <c r="O23" s="119"/>
      <c r="P23" s="119"/>
      <c r="Q23" s="119"/>
      <c r="R23" s="119"/>
      <c r="S23" s="119"/>
      <c r="T23" s="119"/>
      <c r="U23" s="149"/>
      <c r="V23" s="150"/>
      <c r="W23" s="119"/>
      <c r="X23" s="119"/>
      <c r="Y23" s="119"/>
      <c r="Z23" s="119"/>
      <c r="AA23" s="119"/>
      <c r="AB23" s="119"/>
      <c r="AC23" s="119"/>
      <c r="AD23" s="119"/>
      <c r="AE23" s="119"/>
      <c r="AF23" s="149"/>
      <c r="AG23" s="150"/>
      <c r="AH23" s="119"/>
      <c r="AI23" s="119"/>
      <c r="AJ23" s="119"/>
      <c r="AK23" s="119"/>
      <c r="AL23" s="119"/>
      <c r="AM23" s="119"/>
      <c r="AN23" s="120"/>
      <c r="AO23" s="1"/>
      <c r="AP23" s="1"/>
      <c r="AQ23" s="1"/>
      <c r="AR23" s="1"/>
      <c r="AS23" s="1">
        <v>31</v>
      </c>
      <c r="AT23" s="1" t="s">
        <v>37</v>
      </c>
      <c r="AU23" s="1"/>
      <c r="AV23" s="1"/>
      <c r="AW23" s="1"/>
      <c r="AX23" s="1"/>
      <c r="AY23" s="1"/>
      <c r="AZ23" s="1"/>
      <c r="BA23" s="19"/>
    </row>
    <row r="24" spans="1:53" ht="15.75" customHeight="1">
      <c r="A24" s="1"/>
      <c r="B24" s="1"/>
      <c r="C24" s="1"/>
      <c r="D24" s="159" t="s">
        <v>38</v>
      </c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32"/>
      <c r="AO24" s="41"/>
      <c r="AP24" s="1"/>
      <c r="AQ24" s="1"/>
      <c r="AR24" s="1"/>
      <c r="AS24" s="1">
        <v>2015</v>
      </c>
      <c r="AT24" s="1">
        <v>1</v>
      </c>
      <c r="AU24" s="1">
        <v>1</v>
      </c>
      <c r="AV24" s="1"/>
      <c r="AW24" s="1"/>
      <c r="AX24" s="1"/>
      <c r="AY24" s="1"/>
      <c r="AZ24" s="1"/>
      <c r="BA24" s="19"/>
    </row>
    <row r="25" spans="1:53" ht="15.75" customHeight="1">
      <c r="A25" s="1"/>
      <c r="B25" s="1"/>
      <c r="C25" s="1"/>
      <c r="D25" s="161" t="s">
        <v>83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0"/>
      <c r="AO25" s="1"/>
      <c r="AP25" s="1"/>
      <c r="AQ25" s="1"/>
      <c r="AR25" s="1"/>
      <c r="AS25" s="1">
        <v>2016</v>
      </c>
      <c r="AT25" s="1">
        <v>2</v>
      </c>
      <c r="AU25" s="1">
        <v>2</v>
      </c>
      <c r="AV25" s="1"/>
      <c r="AW25" s="1"/>
      <c r="AX25" s="1"/>
      <c r="AY25" s="1"/>
      <c r="AZ25" s="1"/>
      <c r="BA25" s="19"/>
    </row>
    <row r="26" spans="1:53" ht="15.75" customHeight="1">
      <c r="A26" s="1"/>
      <c r="B26" s="1"/>
      <c r="C26" s="1"/>
      <c r="D26" s="159" t="s">
        <v>39</v>
      </c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30"/>
      <c r="AG26" s="162" t="s">
        <v>40</v>
      </c>
      <c r="AH26" s="129"/>
      <c r="AI26" s="129"/>
      <c r="AJ26" s="129"/>
      <c r="AK26" s="129"/>
      <c r="AL26" s="129"/>
      <c r="AM26" s="129"/>
      <c r="AN26" s="132"/>
      <c r="AO26" s="1"/>
      <c r="AP26" s="1"/>
      <c r="AQ26" s="1"/>
      <c r="AR26" s="1"/>
      <c r="AS26" s="1">
        <v>2017</v>
      </c>
      <c r="AT26" s="1">
        <v>3</v>
      </c>
      <c r="AU26" s="1">
        <v>3</v>
      </c>
      <c r="AV26" s="1"/>
      <c r="AW26" s="1"/>
      <c r="AX26" s="1"/>
      <c r="AY26" s="1"/>
      <c r="AZ26" s="1"/>
      <c r="BA26" s="19"/>
    </row>
    <row r="27" spans="1:53" ht="15.75" customHeight="1">
      <c r="A27" s="1"/>
      <c r="B27" s="1"/>
      <c r="C27" s="1"/>
      <c r="D27" s="163" t="s">
        <v>84</v>
      </c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64"/>
      <c r="AH27" s="104"/>
      <c r="AI27" s="104"/>
      <c r="AJ27" s="104"/>
      <c r="AK27" s="104"/>
      <c r="AL27" s="104"/>
      <c r="AM27" s="104"/>
      <c r="AN27" s="116"/>
      <c r="AO27" s="1"/>
      <c r="AP27" s="1"/>
      <c r="AQ27" s="1"/>
      <c r="AR27" s="1"/>
      <c r="AS27" s="1">
        <v>2018</v>
      </c>
      <c r="AT27" s="1">
        <v>4</v>
      </c>
      <c r="AU27" s="1">
        <v>4</v>
      </c>
      <c r="AV27" s="1"/>
      <c r="AW27" s="1"/>
      <c r="AX27" s="1"/>
      <c r="AY27" s="1"/>
      <c r="AZ27" s="1"/>
      <c r="BA27" s="19"/>
    </row>
    <row r="28" spans="1:53" ht="15.75" customHeight="1">
      <c r="A28" s="1"/>
      <c r="B28" s="1"/>
      <c r="C28" s="1"/>
      <c r="D28" s="165" t="s">
        <v>41</v>
      </c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7"/>
      <c r="AO28" s="41"/>
      <c r="AP28" s="1"/>
      <c r="AQ28" s="1"/>
      <c r="AR28" s="1"/>
      <c r="AS28" s="1">
        <v>2019</v>
      </c>
      <c r="AT28" s="1">
        <v>5</v>
      </c>
      <c r="AU28" s="1">
        <v>5</v>
      </c>
      <c r="AV28" s="1"/>
      <c r="AW28" s="1"/>
      <c r="AX28" s="1"/>
      <c r="AY28" s="1"/>
      <c r="AZ28" s="1"/>
      <c r="BA28" s="19"/>
    </row>
    <row r="29" spans="1:53" ht="15.75" customHeight="1">
      <c r="A29" s="1"/>
      <c r="B29" s="1"/>
      <c r="C29" s="1"/>
      <c r="D29" s="128" t="s">
        <v>42</v>
      </c>
      <c r="E29" s="129"/>
      <c r="F29" s="129"/>
      <c r="G29" s="129"/>
      <c r="H29" s="129"/>
      <c r="I29" s="129"/>
      <c r="J29" s="129"/>
      <c r="K29" s="129"/>
      <c r="L29" s="129"/>
      <c r="M29" s="129"/>
      <c r="N29" s="130"/>
      <c r="O29" s="31"/>
      <c r="P29" s="160" t="s">
        <v>24</v>
      </c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30"/>
      <c r="AB29" s="42"/>
      <c r="AC29" s="160" t="s">
        <v>25</v>
      </c>
      <c r="AD29" s="129"/>
      <c r="AE29" s="129"/>
      <c r="AF29" s="129"/>
      <c r="AG29" s="129"/>
      <c r="AH29" s="129"/>
      <c r="AI29" s="129"/>
      <c r="AJ29" s="129"/>
      <c r="AK29" s="129"/>
      <c r="AL29" s="129"/>
      <c r="AM29" s="130"/>
      <c r="AN29" s="43"/>
      <c r="AO29" s="1"/>
      <c r="AP29" s="1"/>
      <c r="AQ29" s="1"/>
      <c r="AR29" s="1"/>
      <c r="AS29" s="1">
        <v>2020</v>
      </c>
      <c r="AT29" s="1">
        <v>6</v>
      </c>
      <c r="AU29" s="1">
        <v>6</v>
      </c>
      <c r="AV29" s="1"/>
      <c r="AW29" s="1"/>
      <c r="AX29" s="1"/>
      <c r="AY29" s="1"/>
      <c r="AZ29" s="1"/>
      <c r="BA29" s="19"/>
    </row>
    <row r="30" spans="1:53" ht="15.75" customHeight="1">
      <c r="A30" s="1"/>
      <c r="B30" s="1"/>
      <c r="C30" s="1"/>
      <c r="D30" s="145" t="str">
        <f>IF(M30=169,AX19,"")</f>
        <v>Colombia</v>
      </c>
      <c r="E30" s="104"/>
      <c r="F30" s="104"/>
      <c r="G30" s="104"/>
      <c r="H30" s="104"/>
      <c r="I30" s="104"/>
      <c r="J30" s="104"/>
      <c r="K30" s="104"/>
      <c r="L30" s="146"/>
      <c r="M30" s="143">
        <v>169</v>
      </c>
      <c r="N30" s="144"/>
      <c r="O30" s="11"/>
      <c r="P30" s="164" t="str">
        <f>IF(Z30=11,AX20,"")</f>
        <v>Bogotá D.C.</v>
      </c>
      <c r="Q30" s="104"/>
      <c r="R30" s="104"/>
      <c r="S30" s="104"/>
      <c r="T30" s="104"/>
      <c r="U30" s="104"/>
      <c r="V30" s="104"/>
      <c r="W30" s="104"/>
      <c r="X30" s="104"/>
      <c r="Y30" s="146"/>
      <c r="Z30" s="143">
        <v>11</v>
      </c>
      <c r="AA30" s="144"/>
      <c r="AB30" s="44"/>
      <c r="AC30" s="156" t="str">
        <f>IF(AM30=1,AX21,"")</f>
        <v>Bogotá D.C.</v>
      </c>
      <c r="AD30" s="157"/>
      <c r="AE30" s="157"/>
      <c r="AF30" s="157"/>
      <c r="AG30" s="157"/>
      <c r="AH30" s="157"/>
      <c r="AI30" s="157"/>
      <c r="AJ30" s="157"/>
      <c r="AK30" s="157"/>
      <c r="AL30" s="158"/>
      <c r="AM30" s="155">
        <v>1</v>
      </c>
      <c r="AN30" s="144"/>
      <c r="AO30" s="1"/>
      <c r="AP30" s="1"/>
      <c r="AQ30" s="1"/>
      <c r="AR30" s="1"/>
      <c r="AS30" s="1"/>
      <c r="AT30" s="1">
        <v>7</v>
      </c>
      <c r="AU30" s="1">
        <v>7</v>
      </c>
      <c r="AV30" s="1"/>
      <c r="AW30" s="1"/>
      <c r="AX30" s="1"/>
      <c r="AY30" s="1"/>
      <c r="AZ30" s="1"/>
      <c r="BA30" s="19"/>
    </row>
    <row r="31" spans="1:53" ht="15.75" customHeight="1">
      <c r="A31" s="1"/>
      <c r="B31" s="1"/>
      <c r="C31" s="1"/>
      <c r="D31" s="128" t="s">
        <v>43</v>
      </c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32"/>
      <c r="AO31" s="1"/>
      <c r="AP31" s="1"/>
      <c r="AQ31" s="1"/>
      <c r="AR31" s="1"/>
      <c r="AS31" s="1"/>
      <c r="AT31" s="1">
        <v>8</v>
      </c>
      <c r="AU31" s="1">
        <v>8</v>
      </c>
      <c r="AV31" s="1"/>
      <c r="AW31" s="1"/>
      <c r="AX31" s="1"/>
      <c r="AY31" s="1"/>
      <c r="AZ31" s="1"/>
      <c r="BA31" s="19"/>
    </row>
    <row r="32" spans="1:53" ht="15.75" customHeight="1">
      <c r="A32" s="1"/>
      <c r="B32" s="1"/>
      <c r="C32" s="1"/>
      <c r="D32" s="175" t="s">
        <v>85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16"/>
      <c r="AO32" s="1"/>
      <c r="AP32" s="1"/>
      <c r="AQ32" s="1"/>
      <c r="AR32" s="1"/>
      <c r="AS32" s="1"/>
      <c r="AT32" s="1">
        <v>9</v>
      </c>
      <c r="AU32" s="1">
        <v>9</v>
      </c>
      <c r="AV32" s="1"/>
      <c r="AW32" s="1"/>
      <c r="AX32" s="1"/>
      <c r="AY32" s="1"/>
      <c r="AZ32" s="1"/>
      <c r="BA32" s="19"/>
    </row>
    <row r="33" spans="1:53" ht="15.75" customHeight="1">
      <c r="A33" s="1"/>
      <c r="B33" s="1"/>
      <c r="C33" s="1"/>
      <c r="D33" s="128" t="s">
        <v>44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30"/>
      <c r="O33" s="45"/>
      <c r="P33" s="162" t="s">
        <v>45</v>
      </c>
      <c r="Q33" s="129"/>
      <c r="R33" s="129"/>
      <c r="S33" s="129"/>
      <c r="T33" s="129"/>
      <c r="U33" s="134"/>
      <c r="V33" s="162" t="s">
        <v>46</v>
      </c>
      <c r="W33" s="129"/>
      <c r="X33" s="129"/>
      <c r="Y33" s="129"/>
      <c r="Z33" s="129"/>
      <c r="AA33" s="129"/>
      <c r="AB33" s="129"/>
      <c r="AC33" s="129"/>
      <c r="AD33" s="129"/>
      <c r="AE33" s="129"/>
      <c r="AF33" s="134"/>
      <c r="AG33" s="162" t="s">
        <v>47</v>
      </c>
      <c r="AH33" s="129"/>
      <c r="AI33" s="129"/>
      <c r="AJ33" s="129"/>
      <c r="AK33" s="129"/>
      <c r="AL33" s="129"/>
      <c r="AM33" s="129"/>
      <c r="AN33" s="132"/>
      <c r="AO33" s="1"/>
      <c r="AP33" s="1"/>
      <c r="AQ33" s="1"/>
      <c r="AR33" s="1"/>
      <c r="AS33" s="1"/>
      <c r="AT33" s="1">
        <v>10</v>
      </c>
      <c r="AU33" s="1">
        <v>10</v>
      </c>
      <c r="AV33" s="1"/>
      <c r="AW33" s="1"/>
      <c r="AX33" s="1"/>
      <c r="AY33" s="1"/>
      <c r="AZ33" s="1"/>
      <c r="BA33" s="19"/>
    </row>
    <row r="34" spans="1:53" ht="15.75" customHeight="1">
      <c r="A34" s="1"/>
      <c r="B34" s="1"/>
      <c r="C34" s="1"/>
      <c r="D34" s="212" t="s">
        <v>82</v>
      </c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44"/>
      <c r="P34" s="46"/>
      <c r="Q34" s="174"/>
      <c r="R34" s="166"/>
      <c r="S34" s="166"/>
      <c r="T34" s="144"/>
      <c r="U34" s="30"/>
      <c r="V34" s="47"/>
      <c r="W34" s="176">
        <v>3228702284</v>
      </c>
      <c r="X34" s="166"/>
      <c r="Y34" s="166"/>
      <c r="Z34" s="166"/>
      <c r="AA34" s="166"/>
      <c r="AB34" s="166"/>
      <c r="AC34" s="166"/>
      <c r="AD34" s="166"/>
      <c r="AE34" s="144"/>
      <c r="AF34" s="47"/>
      <c r="AG34" s="48"/>
      <c r="AH34" s="176">
        <v>3228702284</v>
      </c>
      <c r="AI34" s="166"/>
      <c r="AJ34" s="166"/>
      <c r="AK34" s="166"/>
      <c r="AL34" s="166"/>
      <c r="AM34" s="144"/>
      <c r="AN34" s="49"/>
      <c r="AO34" s="1"/>
      <c r="AP34" s="1"/>
      <c r="AQ34" s="1"/>
      <c r="AR34" s="1"/>
      <c r="AS34" s="1"/>
      <c r="AT34" s="1">
        <v>11</v>
      </c>
      <c r="AU34" s="1">
        <v>11</v>
      </c>
      <c r="AV34" s="1"/>
      <c r="AW34" s="1"/>
      <c r="AX34" s="1"/>
      <c r="AY34" s="1"/>
      <c r="AZ34" s="1"/>
      <c r="BA34" s="19"/>
    </row>
    <row r="35" spans="1:53" ht="5.25" customHeight="1">
      <c r="A35" s="1"/>
      <c r="B35" s="1"/>
      <c r="C35" s="1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2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3"/>
      <c r="AH35" s="51"/>
      <c r="AI35" s="51"/>
      <c r="AJ35" s="51"/>
      <c r="AK35" s="51"/>
      <c r="AL35" s="51"/>
      <c r="AM35" s="51"/>
      <c r="AN35" s="54"/>
      <c r="AO35" s="1"/>
      <c r="AP35" s="1"/>
      <c r="AQ35" s="1"/>
      <c r="AR35" s="1"/>
      <c r="AS35" s="1"/>
      <c r="AT35" s="1">
        <v>12</v>
      </c>
      <c r="AU35" s="1">
        <v>12</v>
      </c>
      <c r="AV35" s="1"/>
      <c r="AW35" s="1"/>
      <c r="AX35" s="1"/>
      <c r="AY35" s="1"/>
      <c r="AZ35" s="1"/>
      <c r="BA35" s="19"/>
    </row>
    <row r="36" spans="1:53" ht="7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>
        <v>13</v>
      </c>
      <c r="AV36" s="1"/>
      <c r="AW36" s="1"/>
      <c r="AX36" s="1"/>
      <c r="AY36" s="1"/>
      <c r="AZ36" s="1"/>
      <c r="BA36" s="19"/>
    </row>
    <row r="37" spans="1:53" ht="15.75" customHeight="1">
      <c r="A37" s="1"/>
      <c r="B37" s="1"/>
      <c r="C37" s="1"/>
      <c r="D37" s="177" t="s">
        <v>48</v>
      </c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9"/>
      <c r="AO37" s="1"/>
      <c r="AP37" s="1"/>
      <c r="AQ37" s="1"/>
      <c r="AR37" s="1"/>
      <c r="AS37" s="1"/>
      <c r="AT37" s="1"/>
      <c r="AU37" s="1">
        <v>14</v>
      </c>
      <c r="AV37" s="1"/>
      <c r="AW37" s="1"/>
      <c r="AX37" s="1"/>
      <c r="AY37" s="1"/>
      <c r="AZ37" s="1"/>
      <c r="BA37" s="19"/>
    </row>
    <row r="38" spans="1:53" ht="15.75" customHeight="1">
      <c r="A38" s="1"/>
      <c r="B38" s="1"/>
      <c r="C38" s="1"/>
      <c r="D38" s="180" t="s">
        <v>49</v>
      </c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2"/>
      <c r="AD38" s="13"/>
      <c r="AE38" s="13"/>
      <c r="AF38" s="13"/>
      <c r="AG38" s="55"/>
      <c r="AH38" s="13"/>
      <c r="AI38" s="13"/>
      <c r="AJ38" s="13"/>
      <c r="AK38" s="13"/>
      <c r="AL38" s="13"/>
      <c r="AM38" s="13"/>
      <c r="AN38" s="14"/>
      <c r="AO38" s="1"/>
      <c r="AP38" s="1"/>
      <c r="AQ38" s="1"/>
      <c r="AR38" s="1"/>
      <c r="AS38" s="1"/>
      <c r="AT38" s="1"/>
      <c r="AU38" s="1">
        <v>15</v>
      </c>
      <c r="AV38" s="1"/>
      <c r="AW38" s="1"/>
      <c r="AX38" s="1"/>
      <c r="AY38" s="1"/>
      <c r="AZ38" s="1"/>
      <c r="BA38" s="19"/>
    </row>
    <row r="39" spans="1:53" ht="15.75" customHeight="1">
      <c r="A39" s="1"/>
      <c r="B39" s="1"/>
      <c r="C39" s="1"/>
      <c r="D39" s="183" t="s">
        <v>50</v>
      </c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34"/>
      <c r="Q39" s="185" t="s">
        <v>51</v>
      </c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34"/>
      <c r="AD39" s="31"/>
      <c r="AE39" s="31"/>
      <c r="AF39" s="31"/>
      <c r="AG39" s="56"/>
      <c r="AH39" s="31"/>
      <c r="AI39" s="186" t="s">
        <v>52</v>
      </c>
      <c r="AJ39" s="187"/>
      <c r="AK39" s="187"/>
      <c r="AL39" s="187"/>
      <c r="AM39" s="188"/>
      <c r="AN39" s="32"/>
      <c r="AO39" s="1"/>
      <c r="AP39" s="1"/>
      <c r="AQ39" s="1"/>
      <c r="AR39" s="1"/>
      <c r="AS39" s="1"/>
      <c r="AT39" s="1"/>
      <c r="AU39" s="1">
        <v>16</v>
      </c>
      <c r="AV39" s="1"/>
      <c r="AW39" s="1"/>
      <c r="AX39" s="57"/>
      <c r="AY39" s="1"/>
      <c r="AZ39" s="1"/>
      <c r="BA39" s="19"/>
    </row>
    <row r="40" spans="1:53" ht="15.75" customHeight="1">
      <c r="A40" s="1"/>
      <c r="B40" s="1"/>
      <c r="C40" s="1"/>
      <c r="D40" s="58"/>
      <c r="E40" s="190" t="s">
        <v>53</v>
      </c>
      <c r="F40" s="166"/>
      <c r="G40" s="166"/>
      <c r="H40" s="144"/>
      <c r="I40" s="59"/>
      <c r="J40" s="184" t="s">
        <v>54</v>
      </c>
      <c r="K40" s="166"/>
      <c r="L40" s="166"/>
      <c r="M40" s="166"/>
      <c r="N40" s="166"/>
      <c r="O40" s="144"/>
      <c r="P40" s="60"/>
      <c r="Q40" s="61"/>
      <c r="R40" s="190" t="s">
        <v>53</v>
      </c>
      <c r="S40" s="166"/>
      <c r="T40" s="166"/>
      <c r="U40" s="144"/>
      <c r="V40" s="59"/>
      <c r="W40" s="184" t="s">
        <v>54</v>
      </c>
      <c r="X40" s="166"/>
      <c r="Y40" s="166"/>
      <c r="Z40" s="166"/>
      <c r="AA40" s="166"/>
      <c r="AB40" s="144"/>
      <c r="AC40" s="60"/>
      <c r="AD40" s="59"/>
      <c r="AE40" s="59"/>
      <c r="AF40" s="59"/>
      <c r="AG40" s="62"/>
      <c r="AH40" s="59"/>
      <c r="AI40" s="189"/>
      <c r="AJ40" s="119"/>
      <c r="AK40" s="119"/>
      <c r="AL40" s="119"/>
      <c r="AM40" s="149"/>
      <c r="AN40" s="63"/>
      <c r="AO40" s="1"/>
      <c r="AP40" s="1"/>
      <c r="AQ40" s="1"/>
      <c r="AR40" s="1"/>
      <c r="AS40" s="1"/>
      <c r="AT40" s="1"/>
      <c r="AU40" s="1">
        <v>17</v>
      </c>
      <c r="AV40" s="1"/>
      <c r="AW40" s="1"/>
      <c r="AX40" s="57"/>
      <c r="AY40" s="1"/>
      <c r="AZ40" s="1"/>
      <c r="BA40" s="19"/>
    </row>
    <row r="41" spans="1:53" ht="15.75" customHeight="1">
      <c r="A41" s="1"/>
      <c r="B41" s="1"/>
      <c r="C41" s="1"/>
      <c r="D41" s="64"/>
      <c r="E41" s="28">
        <v>4</v>
      </c>
      <c r="F41" s="28">
        <v>7</v>
      </c>
      <c r="G41" s="28">
        <v>1</v>
      </c>
      <c r="H41" s="28">
        <v>9</v>
      </c>
      <c r="I41" s="11"/>
      <c r="J41" s="143">
        <v>2020</v>
      </c>
      <c r="K41" s="166"/>
      <c r="L41" s="144"/>
      <c r="M41" s="143">
        <v>6</v>
      </c>
      <c r="N41" s="144"/>
      <c r="O41" s="28">
        <v>1</v>
      </c>
      <c r="P41" s="30"/>
      <c r="Q41" s="65"/>
      <c r="R41" s="66"/>
      <c r="S41" s="66"/>
      <c r="T41" s="66"/>
      <c r="U41" s="66"/>
      <c r="V41" s="11"/>
      <c r="W41" s="143"/>
      <c r="X41" s="166"/>
      <c r="Y41" s="144"/>
      <c r="Z41" s="143"/>
      <c r="AA41" s="144"/>
      <c r="AB41" s="28"/>
      <c r="AC41" s="30"/>
      <c r="AD41" s="1"/>
      <c r="AE41" s="1"/>
      <c r="AF41" s="1"/>
      <c r="AG41" s="67"/>
      <c r="AH41" s="1"/>
      <c r="AI41" s="168">
        <v>1</v>
      </c>
      <c r="AJ41" s="166"/>
      <c r="AK41" s="166"/>
      <c r="AL41" s="166"/>
      <c r="AM41" s="144"/>
      <c r="AN41" s="17"/>
      <c r="AO41" s="1"/>
      <c r="AP41" s="1"/>
      <c r="AQ41" s="1"/>
      <c r="AR41" s="1"/>
      <c r="AS41" s="1"/>
      <c r="AT41" s="1"/>
      <c r="AU41" s="1">
        <v>18</v>
      </c>
      <c r="AV41" s="1"/>
      <c r="AW41" s="1"/>
      <c r="AX41" s="57"/>
      <c r="AY41" s="1"/>
      <c r="AZ41" s="1"/>
      <c r="BA41" s="19"/>
    </row>
    <row r="42" spans="1:53" ht="15.75" customHeight="1">
      <c r="A42" s="1"/>
      <c r="B42" s="1"/>
      <c r="C42" s="1"/>
      <c r="D42" s="68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71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70"/>
      <c r="AD42" s="69"/>
      <c r="AE42" s="69"/>
      <c r="AF42" s="69"/>
      <c r="AG42" s="72"/>
      <c r="AH42" s="69"/>
      <c r="AI42" s="69"/>
      <c r="AJ42" s="69"/>
      <c r="AK42" s="69"/>
      <c r="AL42" s="69"/>
      <c r="AM42" s="69"/>
      <c r="AN42" s="73"/>
      <c r="AO42" s="1"/>
      <c r="AP42" s="1"/>
      <c r="AQ42" s="1"/>
      <c r="AR42" s="1"/>
      <c r="AS42" s="1"/>
      <c r="AT42" s="1"/>
      <c r="AU42" s="1">
        <v>19</v>
      </c>
      <c r="AV42" s="1"/>
      <c r="AW42" s="1"/>
      <c r="AX42" s="57"/>
      <c r="AY42" s="1"/>
      <c r="AZ42" s="1"/>
      <c r="BA42" s="19"/>
    </row>
    <row r="43" spans="1:53" ht="15.75" customHeight="1">
      <c r="A43" s="1"/>
      <c r="B43" s="1"/>
      <c r="C43" s="1"/>
      <c r="D43" s="169" t="s">
        <v>55</v>
      </c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1"/>
      <c r="AO43" s="1"/>
      <c r="AP43" s="1"/>
      <c r="AQ43" s="1"/>
      <c r="AR43" s="1"/>
      <c r="AS43" s="1"/>
      <c r="AT43" s="1"/>
      <c r="AU43" s="1">
        <v>20</v>
      </c>
      <c r="AV43" s="1"/>
      <c r="AW43" s="1"/>
      <c r="AX43" s="74" t="s">
        <v>56</v>
      </c>
      <c r="AY43" s="75" t="s">
        <v>57</v>
      </c>
      <c r="AZ43" s="1"/>
      <c r="BA43" s="19"/>
    </row>
    <row r="44" spans="1:53" ht="15.75" customHeight="1">
      <c r="A44" s="1"/>
      <c r="B44" s="1"/>
      <c r="C44" s="1"/>
      <c r="D44" s="76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8"/>
      <c r="AO44" s="59"/>
      <c r="AP44" s="1"/>
      <c r="AQ44" s="1"/>
      <c r="AR44" s="1"/>
      <c r="AS44" s="1"/>
      <c r="AT44" s="1"/>
      <c r="AU44" s="1">
        <v>21</v>
      </c>
      <c r="AV44" s="1"/>
      <c r="AW44" s="1"/>
      <c r="AX44" s="79" t="s">
        <v>58</v>
      </c>
      <c r="AY44" s="75" t="s">
        <v>59</v>
      </c>
      <c r="AZ44" s="1"/>
      <c r="BA44" s="19"/>
    </row>
    <row r="45" spans="1:53" ht="15.75" customHeight="1">
      <c r="A45" s="1"/>
      <c r="B45" s="1"/>
      <c r="C45" s="1"/>
      <c r="D45" s="58"/>
      <c r="E45" s="1"/>
      <c r="F45" s="1"/>
      <c r="G45" s="1"/>
      <c r="H45" s="80" t="s">
        <v>60</v>
      </c>
      <c r="I45" s="11"/>
      <c r="J45" s="11"/>
      <c r="K45" s="11"/>
      <c r="L45" s="172">
        <v>1</v>
      </c>
      <c r="M45" s="144"/>
      <c r="N45" s="172">
        <v>2</v>
      </c>
      <c r="O45" s="144"/>
      <c r="P45" s="172">
        <v>3</v>
      </c>
      <c r="Q45" s="144"/>
      <c r="R45" s="172">
        <v>4</v>
      </c>
      <c r="S45" s="144"/>
      <c r="T45" s="172">
        <v>5</v>
      </c>
      <c r="U45" s="144"/>
      <c r="V45" s="172">
        <v>6</v>
      </c>
      <c r="W45" s="144"/>
      <c r="X45" s="172">
        <v>7</v>
      </c>
      <c r="Y45" s="144"/>
      <c r="Z45" s="172">
        <v>8</v>
      </c>
      <c r="AA45" s="144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8"/>
      <c r="AO45" s="1"/>
      <c r="AP45" s="1"/>
      <c r="AQ45" s="1"/>
      <c r="AR45" s="1"/>
      <c r="AS45" s="1"/>
      <c r="AT45" s="1"/>
      <c r="AU45" s="1">
        <v>22</v>
      </c>
      <c r="AV45" s="1"/>
      <c r="AW45" s="1"/>
      <c r="AX45" s="79" t="s">
        <v>61</v>
      </c>
      <c r="AY45" s="75" t="s">
        <v>62</v>
      </c>
      <c r="AZ45" s="1"/>
      <c r="BA45" s="19"/>
    </row>
    <row r="46" spans="1:53" ht="15.75" customHeight="1">
      <c r="A46" s="1"/>
      <c r="B46" s="1"/>
      <c r="C46" s="1"/>
      <c r="D46" s="58"/>
      <c r="E46" s="1"/>
      <c r="F46" s="81"/>
      <c r="G46" s="81"/>
      <c r="H46" s="81"/>
      <c r="I46" s="81"/>
      <c r="J46" s="81"/>
      <c r="K46" s="81"/>
      <c r="L46" s="173" t="s">
        <v>56</v>
      </c>
      <c r="M46" s="144"/>
      <c r="N46" s="173" t="s">
        <v>58</v>
      </c>
      <c r="O46" s="144"/>
      <c r="P46" s="173" t="s">
        <v>61</v>
      </c>
      <c r="Q46" s="144"/>
      <c r="R46" s="173" t="s">
        <v>63</v>
      </c>
      <c r="S46" s="144"/>
      <c r="T46" s="173" t="s">
        <v>67</v>
      </c>
      <c r="U46" s="144"/>
      <c r="V46" s="173"/>
      <c r="W46" s="144"/>
      <c r="X46" s="173"/>
      <c r="Y46" s="144"/>
      <c r="Z46" s="173"/>
      <c r="AA46" s="144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2"/>
      <c r="AO46" s="1"/>
      <c r="AP46" s="1"/>
      <c r="AQ46" s="1"/>
      <c r="AR46" s="1"/>
      <c r="AS46" s="1"/>
      <c r="AT46" s="1"/>
      <c r="AU46" s="1">
        <v>23</v>
      </c>
      <c r="AV46" s="1"/>
      <c r="AW46" s="1"/>
      <c r="AX46" s="79" t="s">
        <v>63</v>
      </c>
      <c r="AY46" s="75" t="s">
        <v>64</v>
      </c>
      <c r="AZ46" s="1"/>
      <c r="BA46" s="19"/>
    </row>
    <row r="47" spans="1:53" ht="15.75" customHeight="1">
      <c r="A47" s="1"/>
      <c r="B47" s="1"/>
      <c r="C47" s="1"/>
      <c r="D47" s="5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18"/>
      <c r="AO47" s="1"/>
      <c r="AP47" s="1"/>
      <c r="AQ47" s="1"/>
      <c r="AR47" s="1"/>
      <c r="AS47" s="1"/>
      <c r="AT47" s="1"/>
      <c r="AU47" s="1">
        <v>24</v>
      </c>
      <c r="AV47" s="1"/>
      <c r="AW47" s="1"/>
      <c r="AX47" s="79" t="s">
        <v>65</v>
      </c>
      <c r="AY47" s="75" t="s">
        <v>66</v>
      </c>
      <c r="AZ47" s="1"/>
      <c r="BA47" s="19"/>
    </row>
    <row r="48" spans="1:53" ht="15.75" customHeight="1">
      <c r="A48" s="1"/>
      <c r="B48" s="1"/>
      <c r="C48" s="1"/>
      <c r="D48" s="205" t="str">
        <f>IF($L$46=$AX$43,$AY$43,IF($L$46=$AX$44,$AY$44,IF($L$46=$AX$45,$AY$45,IF($L$46=$AX$46,$AY$46,IF($L$46=$AX$47,$AY$47,IF($L$46=$AX$48,$AY$48,IF($L$46=$AX$49,$AY$49,IF($L$46=$AX$50,$AY$50,IF($L$46=$AX$51,,"")))))))))</f>
        <v>05. Impuesto de renta y complementario régimen ordinario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203"/>
      <c r="W48" s="191" t="str">
        <f>IF($T$46=$AX$43,$AY$43,IF($T$46=$AX$44,$AY$44,IF($T$46=$AX$45,$AY$45,IF($T$46=$AX$46,$AY$46,IF($T$46=$AX$47,$AY$47,IF($T$46=$AX$48,$AY$48,IF($T$46=$AX$49,$AY$49,IF($T$46=$AX$50,$AY$50,IF($T$46=$AX$51,$AY$51,"")))))))))</f>
        <v>14. Informante de exogena</v>
      </c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2"/>
      <c r="AI48" s="192"/>
      <c r="AJ48" s="192"/>
      <c r="AK48" s="192"/>
      <c r="AL48" s="192"/>
      <c r="AM48" s="192"/>
      <c r="AN48" s="193"/>
      <c r="AO48" s="1"/>
      <c r="AP48" s="1"/>
      <c r="AQ48" s="1"/>
      <c r="AR48" s="1"/>
      <c r="AS48" s="1"/>
      <c r="AT48" s="1"/>
      <c r="AU48" s="1">
        <v>25</v>
      </c>
      <c r="AV48" s="1"/>
      <c r="AW48" s="1"/>
      <c r="AX48" s="79" t="s">
        <v>67</v>
      </c>
      <c r="AY48" s="75" t="s">
        <v>68</v>
      </c>
      <c r="AZ48" s="1"/>
      <c r="BA48" s="19"/>
    </row>
    <row r="49" spans="1:53" ht="15.75" customHeight="1">
      <c r="A49" s="1"/>
      <c r="B49" s="1"/>
      <c r="C49" s="1"/>
      <c r="D49" s="83"/>
      <c r="E49" s="75"/>
      <c r="F49" s="75"/>
      <c r="G49" s="75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75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75"/>
      <c r="AM49" s="75"/>
      <c r="AN49" s="85"/>
      <c r="AO49" s="1"/>
      <c r="AP49" s="1"/>
      <c r="AQ49" s="1"/>
      <c r="AR49" s="1"/>
      <c r="AS49" s="1"/>
      <c r="AT49" s="1"/>
      <c r="AU49" s="1">
        <v>26</v>
      </c>
      <c r="AV49" s="1"/>
      <c r="AW49" s="1"/>
      <c r="AX49" s="79" t="s">
        <v>69</v>
      </c>
      <c r="AY49" s="75" t="s">
        <v>70</v>
      </c>
      <c r="AZ49" s="1"/>
      <c r="BA49" s="19"/>
    </row>
    <row r="50" spans="1:53" ht="15.75" customHeight="1">
      <c r="A50" s="1"/>
      <c r="B50" s="1"/>
      <c r="C50" s="1"/>
      <c r="D50" s="205" t="str">
        <f>IF($N$46=$AX$43,$AY$43,IF($N$46=$AX$44,$AY$44,IF($N$46=$AX$45,$AY$45,IF($N$46=$AX$46,$AY$46,IF($N$46=$AX$47,$AY$47,IF($N$46=$AX$48,$AY$48,IF($N$46=$AX$49,$AY$49,IF($N$46=$AX$50,$AY$50,IF($N$46=$AX$51,$AY$51,"")))))))))</f>
        <v>07. Retención en la fuente a título de renta</v>
      </c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203"/>
      <c r="W50" s="191" t="str">
        <f>IF($V$46=$AX$43,$AY$43,IF($V$46=$AX$44,$AY$44,IF($V$46=$AX$45,$AY$45,IF($V$46=$AX$46,$AY$46,IF($V$46=$AX$47,$AY$47,IF($V$46=$AX$48,$AY$48,IF($V$46=$AX$49,$AY$49,IF($V$46=$AX$50,$AY$50,IF($V$46=$AX$51,$AY$51,"")))))))))</f>
        <v/>
      </c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3"/>
      <c r="AO50" s="81"/>
      <c r="AP50" s="1"/>
      <c r="AQ50" s="1"/>
      <c r="AR50" s="1"/>
      <c r="AS50" s="1"/>
      <c r="AT50" s="1"/>
      <c r="AU50" s="1">
        <v>27</v>
      </c>
      <c r="AV50" s="1"/>
      <c r="AW50" s="1"/>
      <c r="AX50" s="86">
        <v>33</v>
      </c>
      <c r="AY50" s="75" t="s">
        <v>71</v>
      </c>
      <c r="AZ50" s="1"/>
      <c r="BA50" s="19"/>
    </row>
    <row r="51" spans="1:53" ht="15.75" customHeight="1">
      <c r="A51" s="1"/>
      <c r="B51" s="1"/>
      <c r="C51" s="1"/>
      <c r="D51" s="83"/>
      <c r="E51" s="75"/>
      <c r="F51" s="75"/>
      <c r="G51" s="75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75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75"/>
      <c r="AM51" s="75"/>
      <c r="AN51" s="85"/>
      <c r="AO51" s="1"/>
      <c r="AP51" s="1"/>
      <c r="AQ51" s="1"/>
      <c r="AR51" s="1"/>
      <c r="AS51" s="1"/>
      <c r="AT51" s="1"/>
      <c r="AU51" s="1">
        <v>28</v>
      </c>
      <c r="AV51" s="1"/>
      <c r="AW51" s="1"/>
      <c r="AX51" s="86">
        <v>35</v>
      </c>
      <c r="AY51" s="75" t="s">
        <v>72</v>
      </c>
      <c r="AZ51" s="1"/>
      <c r="BA51" s="19"/>
    </row>
    <row r="52" spans="1:53" ht="15.75" customHeight="1">
      <c r="A52" s="1"/>
      <c r="B52" s="1"/>
      <c r="C52" s="1"/>
      <c r="D52" s="205" t="str">
        <f>IF($P$46=$AX$43,$AY$43,IF($P$46=$AX$44,$AY$44,IF($P$46=$AX$45,$AY$45,IF($P$46=$AX$46,$AY$46,IF($P$46=$AX$47,$AY$47,IF($P$46=$AX$48,$AY$48,IF($P$46=$AX$49,$AY$49,IF($P$46=$AX$50,$AY$50,IF($P$46=$AX$51,$AY$51,"")))))))))</f>
        <v>09. Retención en la fuente en el impuesto sobre las ventas</v>
      </c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203"/>
      <c r="W52" s="191" t="str">
        <f>IF($X$46=$AX$43,$AY$43,IF($X$46=$AX$44,$AY$44,IF($X$46=$AX$45,$AY$45,IF($X$46=$AX$46,$AY$46,IF($X$46=$AX$47,$AY$47,IF($X$46=$AX$48,$AY$48,IF($X$46=$AX$49,$AY$49,IF($X$46=$AX$50,$AY$50,IF($X$46=$AX$51,$AY$51,"")))))))))</f>
        <v/>
      </c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3"/>
      <c r="AO52" s="87"/>
      <c r="AP52" s="1"/>
      <c r="AQ52" s="1"/>
      <c r="AR52" s="1"/>
      <c r="AS52" s="1"/>
      <c r="AT52" s="1"/>
      <c r="AU52" s="1">
        <v>29</v>
      </c>
      <c r="AV52" s="1"/>
      <c r="AW52" s="1"/>
      <c r="AX52" s="57"/>
      <c r="AY52" s="1"/>
      <c r="AZ52" s="1"/>
      <c r="BA52" s="19"/>
    </row>
    <row r="53" spans="1:53" ht="15.75" customHeight="1">
      <c r="A53" s="1"/>
      <c r="B53" s="1"/>
      <c r="C53" s="1"/>
      <c r="D53" s="83"/>
      <c r="E53" s="75"/>
      <c r="F53" s="75"/>
      <c r="G53" s="75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75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75"/>
      <c r="AM53" s="75"/>
      <c r="AN53" s="85"/>
      <c r="AO53" s="1"/>
      <c r="AP53" s="1"/>
      <c r="AQ53" s="1"/>
      <c r="AR53" s="1"/>
      <c r="AS53" s="1"/>
      <c r="AT53" s="1"/>
      <c r="AU53" s="1">
        <v>30</v>
      </c>
      <c r="AV53" s="1"/>
      <c r="AW53" s="1"/>
      <c r="AX53" s="57"/>
      <c r="AY53" s="1"/>
      <c r="AZ53" s="1"/>
      <c r="BA53" s="19"/>
    </row>
    <row r="54" spans="1:53" ht="15.75" customHeight="1">
      <c r="A54" s="1"/>
      <c r="B54" s="1"/>
      <c r="C54" s="1"/>
      <c r="D54" s="205" t="str">
        <f>IF($R$46=$AX$43,$AY$43,IF($R$46=$AX$44,$AY$44,IF($R$46=$AX$45,$AY$45,IF($R$46=$AX$46,$AY$46,IF($R$46=$AX$47,$AY$47,IF($R$46=$AX$48,$AY$48,IF($R$46=$AX$49,$AY$49,IF($R$46=$AX$50,$AY$50,IF($R$46=$AX$51,$AY$51,"")))))))))</f>
        <v>11.Ventas régimen común</v>
      </c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203"/>
      <c r="W54" s="194" t="str">
        <f>IF($Z$46=$AX$43,$AY$43,IF($Z$46=$AX$44,$AY$44,IF($Z$46=$AX$45,$AY$45,IF($Z$46=$AX$46,$AY$46,IF($Z$46=$AX$47,$AY$47,IF($Z$46=$AX$48,$AY$48,IF($Z$46=$AX$49,$AY$49,IF($Z$46=$AX$50,$AY$50,IF($Z$46=$AX$51,$AY$51,"")))))))))</f>
        <v/>
      </c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3"/>
      <c r="AO54" s="87"/>
      <c r="AP54" s="1"/>
      <c r="AQ54" s="1"/>
      <c r="AR54" s="1"/>
      <c r="AS54" s="1"/>
      <c r="AT54" s="1"/>
      <c r="AU54" s="1">
        <v>31</v>
      </c>
      <c r="AV54" s="1"/>
      <c r="AW54" s="1"/>
      <c r="AX54" s="57"/>
      <c r="AY54" s="1"/>
      <c r="AZ54" s="1"/>
      <c r="BA54" s="19"/>
    </row>
    <row r="55" spans="1:53" ht="15.75" customHeight="1">
      <c r="A55" s="1"/>
      <c r="B55" s="1"/>
      <c r="C55" s="1"/>
      <c r="D55" s="58"/>
      <c r="E55" s="1"/>
      <c r="F55" s="1"/>
      <c r="G55" s="1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75"/>
      <c r="AM55" s="75"/>
      <c r="AN55" s="18"/>
      <c r="AO55" s="1"/>
      <c r="AP55" s="1"/>
      <c r="AQ55" s="1"/>
      <c r="AR55" s="1"/>
      <c r="AS55" s="1"/>
      <c r="AT55" s="1"/>
      <c r="AU55" s="1"/>
      <c r="AV55" s="1"/>
      <c r="AW55" s="1"/>
      <c r="AX55" s="57"/>
      <c r="AY55" s="1"/>
      <c r="AZ55" s="1"/>
      <c r="BA55" s="19"/>
    </row>
    <row r="56" spans="1:53" ht="15.75" customHeight="1">
      <c r="A56" s="1"/>
      <c r="B56" s="1"/>
      <c r="C56" s="1"/>
      <c r="D56" s="206" t="s">
        <v>73</v>
      </c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N56" s="208"/>
      <c r="AO56" s="87"/>
      <c r="AP56" s="1"/>
      <c r="AQ56" s="1"/>
      <c r="AR56" s="1"/>
      <c r="AS56" s="1"/>
      <c r="AT56" s="1"/>
      <c r="AU56" s="1"/>
      <c r="AV56" s="1"/>
      <c r="AW56" s="1"/>
      <c r="AX56" s="57"/>
      <c r="AY56" s="1"/>
      <c r="AZ56" s="1"/>
      <c r="BA56" s="19"/>
    </row>
    <row r="57" spans="1:53" ht="15.75" customHeight="1">
      <c r="A57" s="1"/>
      <c r="B57" s="1"/>
      <c r="C57" s="1"/>
      <c r="D57" s="89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1"/>
      <c r="AO57" s="1"/>
      <c r="AP57" s="1"/>
      <c r="AQ57" s="1"/>
      <c r="AR57" s="1"/>
      <c r="AS57" s="1"/>
      <c r="AT57" s="1"/>
      <c r="AU57" s="1"/>
      <c r="AV57" s="1"/>
      <c r="AW57" s="1"/>
      <c r="AX57" s="57"/>
      <c r="AY57" s="1"/>
      <c r="AZ57" s="1"/>
      <c r="BA57" s="19"/>
    </row>
    <row r="58" spans="1:53" ht="15.75" customHeight="1">
      <c r="A58" s="1"/>
      <c r="B58" s="1"/>
      <c r="C58" s="1"/>
      <c r="D58" s="58"/>
      <c r="E58" s="1"/>
      <c r="F58" s="1"/>
      <c r="G58" s="1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209" t="s">
        <v>74</v>
      </c>
      <c r="AI58" s="192"/>
      <c r="AJ58" s="203"/>
      <c r="AK58" s="92"/>
      <c r="AL58" s="92"/>
      <c r="AM58" s="92"/>
      <c r="AN58" s="18"/>
      <c r="AO58" s="87"/>
      <c r="AP58" s="1"/>
      <c r="AQ58" s="1"/>
      <c r="AR58" s="1"/>
      <c r="AS58" s="1"/>
      <c r="AT58" s="1"/>
      <c r="AU58" s="1"/>
      <c r="AV58" s="1"/>
      <c r="AW58" s="1"/>
      <c r="AX58" s="57"/>
      <c r="AY58" s="1"/>
      <c r="AZ58" s="1"/>
      <c r="BA58" s="19"/>
    </row>
    <row r="59" spans="1:53" ht="15.75" customHeight="1">
      <c r="A59" s="1"/>
      <c r="B59" s="1"/>
      <c r="C59" s="1"/>
      <c r="D59" s="58"/>
      <c r="E59" s="1"/>
      <c r="F59" s="1"/>
      <c r="G59" s="1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1"/>
      <c r="AM59" s="1"/>
      <c r="AN59" s="18"/>
      <c r="AO59" s="1"/>
      <c r="AP59" s="1"/>
      <c r="AQ59" s="1"/>
      <c r="AR59" s="1"/>
      <c r="AS59" s="1"/>
      <c r="AT59" s="1"/>
      <c r="AU59" s="1"/>
      <c r="AV59" s="1"/>
      <c r="AW59" s="1"/>
      <c r="AX59" s="57"/>
      <c r="AY59" s="1"/>
      <c r="AZ59" s="1"/>
      <c r="BA59" s="19"/>
    </row>
    <row r="60" spans="1:53" ht="15.75" customHeight="1">
      <c r="A60" s="1"/>
      <c r="B60" s="1"/>
      <c r="C60" s="1"/>
      <c r="D60" s="9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5"/>
      <c r="AO60" s="87"/>
      <c r="AP60" s="1"/>
      <c r="AQ60" s="1"/>
      <c r="AR60" s="1"/>
      <c r="AS60" s="1"/>
      <c r="AT60" s="1"/>
      <c r="AU60" s="1"/>
      <c r="AV60" s="1"/>
      <c r="AW60" s="1"/>
      <c r="AX60" s="57"/>
      <c r="AY60" s="1"/>
      <c r="AZ60" s="1"/>
      <c r="BA60" s="19"/>
    </row>
    <row r="61" spans="1:53" ht="15.75" customHeight="1">
      <c r="A61" s="1"/>
      <c r="B61" s="1"/>
      <c r="C61" s="1"/>
      <c r="D61" s="210" t="s">
        <v>75</v>
      </c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4"/>
      <c r="AB61" s="96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8"/>
      <c r="AO61" s="87"/>
      <c r="AP61" s="1"/>
      <c r="AQ61" s="1"/>
      <c r="AR61" s="1"/>
      <c r="AS61" s="1"/>
      <c r="AT61" s="1"/>
      <c r="AU61" s="1"/>
      <c r="AV61" s="1"/>
      <c r="AW61" s="1"/>
      <c r="AX61" s="57"/>
      <c r="AY61" s="1"/>
      <c r="AZ61" s="1"/>
      <c r="BA61" s="19"/>
    </row>
    <row r="62" spans="1:53" ht="15.75" customHeight="1">
      <c r="A62" s="1"/>
      <c r="B62" s="1"/>
      <c r="C62" s="1"/>
      <c r="D62" s="195" t="s">
        <v>76</v>
      </c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3"/>
      <c r="AB62" s="58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8"/>
      <c r="AO62" s="1"/>
      <c r="AP62" s="1"/>
      <c r="AQ62" s="1"/>
      <c r="AR62" s="1"/>
      <c r="AS62" s="1"/>
      <c r="AT62" s="1"/>
      <c r="AU62" s="1"/>
      <c r="AV62" s="1"/>
      <c r="AW62" s="1"/>
      <c r="AX62" s="57"/>
      <c r="AY62" s="1"/>
      <c r="AZ62" s="1"/>
      <c r="BA62" s="19"/>
    </row>
    <row r="63" spans="1:53" ht="15.75" customHeight="1">
      <c r="A63" s="1"/>
      <c r="B63" s="1"/>
      <c r="C63" s="1"/>
      <c r="D63" s="195" t="s">
        <v>77</v>
      </c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3"/>
      <c r="AB63" s="58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8"/>
      <c r="AO63" s="1"/>
      <c r="AP63" s="1"/>
      <c r="AQ63" s="1"/>
      <c r="AR63" s="1"/>
      <c r="AS63" s="1"/>
      <c r="AT63" s="1"/>
      <c r="AU63" s="1"/>
      <c r="AV63" s="1"/>
      <c r="AW63" s="1"/>
      <c r="AX63" s="57"/>
      <c r="AY63" s="1"/>
      <c r="AZ63" s="1"/>
      <c r="BA63" s="19"/>
    </row>
    <row r="64" spans="1:53" ht="15.75" customHeight="1">
      <c r="A64" s="1"/>
      <c r="B64" s="1"/>
      <c r="C64" s="1"/>
      <c r="D64" s="5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8"/>
      <c r="AB64" s="58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8"/>
      <c r="AO64" s="1"/>
      <c r="AP64" s="1"/>
      <c r="AQ64" s="1"/>
      <c r="AR64" s="1"/>
      <c r="AS64" s="1"/>
      <c r="AT64" s="1"/>
      <c r="AU64" s="1"/>
      <c r="AV64" s="1"/>
      <c r="AW64" s="1"/>
      <c r="AX64" s="57"/>
      <c r="AY64" s="1"/>
      <c r="AZ64" s="1"/>
      <c r="BA64" s="19"/>
    </row>
    <row r="65" spans="1:53" ht="15.75" customHeight="1">
      <c r="A65" s="1"/>
      <c r="B65" s="1"/>
      <c r="C65" s="1"/>
      <c r="D65" s="196" t="s">
        <v>78</v>
      </c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3"/>
      <c r="AB65" s="58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8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9"/>
    </row>
    <row r="66" spans="1:53" ht="15.75" customHeight="1">
      <c r="A66" s="1"/>
      <c r="B66" s="1"/>
      <c r="C66" s="1"/>
      <c r="D66" s="19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98"/>
      <c r="AB66" s="58"/>
      <c r="AC66" s="199" t="s">
        <v>79</v>
      </c>
      <c r="AD66" s="157"/>
      <c r="AE66" s="157"/>
      <c r="AF66" s="200"/>
      <c r="AG66" s="201"/>
      <c r="AH66" s="157"/>
      <c r="AI66" s="157"/>
      <c r="AJ66" s="157"/>
      <c r="AK66" s="157"/>
      <c r="AL66" s="157"/>
      <c r="AM66" s="200"/>
      <c r="AN66" s="99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9"/>
    </row>
    <row r="67" spans="1:53" ht="15.75" customHeight="1">
      <c r="A67" s="1"/>
      <c r="B67" s="1"/>
      <c r="C67" s="1"/>
      <c r="D67" s="117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16"/>
      <c r="AB67" s="58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99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9"/>
    </row>
    <row r="68" spans="1:53" ht="15.75" customHeight="1">
      <c r="A68" s="1"/>
      <c r="B68" s="1"/>
      <c r="C68" s="1"/>
      <c r="D68" s="118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20"/>
      <c r="AB68" s="58"/>
      <c r="AC68" s="202" t="s">
        <v>80</v>
      </c>
      <c r="AD68" s="192"/>
      <c r="AE68" s="203"/>
      <c r="AF68" s="204" t="s">
        <v>81</v>
      </c>
      <c r="AG68" s="192"/>
      <c r="AH68" s="192"/>
      <c r="AI68" s="192"/>
      <c r="AJ68" s="192"/>
      <c r="AK68" s="192"/>
      <c r="AL68" s="192"/>
      <c r="AM68" s="203"/>
      <c r="AN68" s="99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9"/>
    </row>
    <row r="69" spans="1:53" ht="15.75" customHeight="1">
      <c r="A69" s="1"/>
      <c r="B69" s="1"/>
      <c r="C69" s="1"/>
      <c r="D69" s="50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4"/>
      <c r="AB69" s="50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4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ht="15.75" customHeight="1">
      <c r="A70" s="1"/>
      <c r="B70" s="1"/>
      <c r="C70" s="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</row>
    <row r="71" spans="1:53" ht="15.75" customHeight="1">
      <c r="A71" s="1"/>
      <c r="B71" s="1"/>
      <c r="C71" s="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</row>
    <row r="72" spans="1:53" ht="15.75" customHeight="1">
      <c r="A72" s="1"/>
      <c r="B72" s="1"/>
      <c r="C72" s="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</row>
    <row r="73" spans="1:53" ht="15.75" customHeight="1">
      <c r="A73" s="1"/>
      <c r="B73" s="1"/>
      <c r="C73" s="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1:53" ht="15.75" customHeight="1">
      <c r="A74" s="1"/>
      <c r="B74" s="1"/>
      <c r="C74" s="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1:53" ht="15.75" customHeight="1">
      <c r="A75" s="1"/>
      <c r="B75" s="1"/>
      <c r="C75" s="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1:53" ht="15.75" customHeight="1">
      <c r="A76" s="1"/>
      <c r="B76" s="1"/>
      <c r="C76" s="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1:53" ht="15.75" customHeight="1">
      <c r="A77" s="1"/>
      <c r="B77" s="1"/>
      <c r="C77" s="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</row>
    <row r="78" spans="1:53" ht="15.75" customHeight="1">
      <c r="A78" s="1"/>
      <c r="B78" s="1"/>
      <c r="C78" s="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</row>
    <row r="79" spans="1:53" ht="15.75" customHeight="1">
      <c r="A79" s="1"/>
      <c r="B79" s="1"/>
      <c r="C79" s="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</row>
    <row r="80" spans="1:53" ht="15.75" customHeight="1">
      <c r="A80" s="1"/>
      <c r="B80" s="1"/>
      <c r="C80" s="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</row>
    <row r="81" spans="1:53" ht="15.75" customHeight="1">
      <c r="A81" s="1"/>
      <c r="B81" s="1"/>
      <c r="C81" s="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1:53" ht="15.75" customHeight="1">
      <c r="A82" s="1"/>
      <c r="B82" s="1"/>
      <c r="C82" s="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1:53" ht="15.75" customHeight="1">
      <c r="A83" s="1"/>
      <c r="B83" s="1"/>
      <c r="C83" s="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ht="15.75" customHeight="1">
      <c r="A84" s="1"/>
      <c r="B84" s="1"/>
      <c r="C84" s="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15.75" customHeight="1">
      <c r="A85" s="1"/>
      <c r="B85" s="1"/>
      <c r="C85" s="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</row>
    <row r="86" spans="1:53" ht="15.75" customHeight="1">
      <c r="A86" s="1"/>
      <c r="B86" s="1"/>
      <c r="C86" s="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</row>
    <row r="87" spans="1:53" ht="15.75" customHeight="1">
      <c r="A87" s="1"/>
      <c r="B87" s="1"/>
      <c r="C87" s="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</row>
    <row r="88" spans="1:53" ht="15.75" customHeight="1">
      <c r="A88" s="1"/>
      <c r="B88" s="1"/>
      <c r="C88" s="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</row>
    <row r="89" spans="1:53" ht="15.75" customHeight="1">
      <c r="A89" s="1"/>
      <c r="B89" s="1"/>
      <c r="C89" s="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</row>
    <row r="90" spans="1:53" ht="15.75" customHeight="1">
      <c r="A90" s="1"/>
      <c r="B90" s="1"/>
      <c r="C90" s="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</row>
    <row r="91" spans="1:53" ht="15.75" customHeight="1">
      <c r="A91" s="1"/>
      <c r="B91" s="1"/>
      <c r="C91" s="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</row>
    <row r="92" spans="1:53" ht="15.75" customHeight="1">
      <c r="A92" s="1"/>
      <c r="B92" s="1"/>
      <c r="C92" s="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1:53" ht="15.75" customHeight="1">
      <c r="A93" s="1"/>
      <c r="B93" s="1"/>
      <c r="C93" s="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1:53" ht="15.75" customHeight="1">
      <c r="A94" s="1"/>
      <c r="B94" s="1"/>
      <c r="C94" s="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1:53" ht="15.75" customHeight="1">
      <c r="A95" s="1"/>
      <c r="B95" s="1"/>
      <c r="C95" s="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1:53" ht="15.75" customHeight="1">
      <c r="A96" s="1"/>
      <c r="B96" s="1"/>
      <c r="C96" s="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1:53" ht="15.75" customHeight="1">
      <c r="A97" s="1"/>
      <c r="B97" s="1"/>
      <c r="C97" s="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1:53" ht="15.75" customHeight="1">
      <c r="A98" s="1"/>
      <c r="B98" s="1"/>
      <c r="C98" s="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</row>
    <row r="99" spans="1:53" ht="15.75" customHeight="1">
      <c r="A99" s="1"/>
      <c r="B99" s="1"/>
      <c r="C99" s="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</row>
    <row r="100" spans="1:53" ht="15.75" customHeight="1">
      <c r="A100" s="1"/>
      <c r="B100" s="1"/>
      <c r="C100" s="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</row>
    <row r="101" spans="1:53" ht="15.75" customHeight="1">
      <c r="A101" s="1"/>
      <c r="B101" s="1"/>
      <c r="C101" s="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</row>
    <row r="102" spans="1:53" ht="15.75" customHeight="1">
      <c r="A102" s="1"/>
      <c r="B102" s="1"/>
      <c r="C102" s="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</row>
    <row r="103" spans="1:53" ht="15.75" customHeight="1">
      <c r="A103" s="1"/>
      <c r="B103" s="1"/>
      <c r="C103" s="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</row>
    <row r="104" spans="1:53" ht="15.75" customHeight="1">
      <c r="A104" s="1"/>
      <c r="B104" s="1"/>
      <c r="C104" s="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</row>
    <row r="105" spans="1:53" ht="15.75" customHeight="1">
      <c r="A105" s="1"/>
      <c r="B105" s="1"/>
      <c r="C105" s="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</row>
    <row r="106" spans="1:53" ht="15.75" customHeight="1">
      <c r="A106" s="1"/>
      <c r="B106" s="1"/>
      <c r="C106" s="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</row>
    <row r="107" spans="1:53" ht="15.75" customHeight="1">
      <c r="A107" s="1"/>
      <c r="B107" s="1"/>
      <c r="C107" s="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</row>
    <row r="108" spans="1:53" ht="15.75" customHeight="1">
      <c r="A108" s="1"/>
      <c r="B108" s="1"/>
      <c r="C108" s="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</row>
    <row r="109" spans="1:53" ht="15.75" customHeight="1">
      <c r="A109" s="1"/>
      <c r="B109" s="1"/>
      <c r="C109" s="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</row>
    <row r="110" spans="1:53" ht="15.75" customHeight="1">
      <c r="A110" s="1"/>
      <c r="B110" s="1"/>
      <c r="C110" s="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</row>
    <row r="111" spans="1:53" ht="15.75" customHeight="1">
      <c r="A111" s="1"/>
      <c r="B111" s="1"/>
      <c r="C111" s="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</row>
    <row r="112" spans="1:53" ht="15.75" customHeight="1">
      <c r="A112" s="1"/>
      <c r="B112" s="1"/>
      <c r="C112" s="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</row>
    <row r="113" spans="1:53" ht="15.75" customHeight="1">
      <c r="A113" s="1"/>
      <c r="B113" s="1"/>
      <c r="C113" s="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</row>
    <row r="114" spans="1:53" ht="15.75" customHeight="1">
      <c r="A114" s="1"/>
      <c r="B114" s="1"/>
      <c r="C114" s="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</row>
    <row r="115" spans="1:53" ht="15.75" customHeight="1">
      <c r="A115" s="1"/>
      <c r="B115" s="1"/>
      <c r="C115" s="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</row>
    <row r="116" spans="1:53" ht="15.75" customHeight="1">
      <c r="A116" s="1"/>
      <c r="B116" s="1"/>
      <c r="C116" s="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</row>
    <row r="117" spans="1:53" ht="15.75" customHeight="1">
      <c r="A117" s="1"/>
      <c r="B117" s="1"/>
      <c r="C117" s="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</row>
    <row r="118" spans="1:53" ht="15.75" customHeight="1">
      <c r="A118" s="1"/>
      <c r="B118" s="1"/>
      <c r="C118" s="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</row>
    <row r="119" spans="1:53" ht="15.75" customHeight="1">
      <c r="A119" s="1"/>
      <c r="B119" s="1"/>
      <c r="C119" s="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</row>
    <row r="120" spans="1:53" ht="15.75" customHeight="1">
      <c r="A120" s="1"/>
      <c r="B120" s="1"/>
      <c r="C120" s="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</row>
    <row r="121" spans="1:53" ht="15.75" customHeight="1">
      <c r="A121" s="1"/>
      <c r="B121" s="1"/>
      <c r="C121" s="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</row>
    <row r="122" spans="1:53" ht="15.75" customHeight="1">
      <c r="A122" s="1"/>
      <c r="B122" s="1"/>
      <c r="C122" s="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</row>
    <row r="123" spans="1:53" ht="15.75" customHeight="1">
      <c r="A123" s="1"/>
      <c r="B123" s="1"/>
      <c r="C123" s="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</row>
    <row r="124" spans="1:53" ht="15.75" customHeight="1">
      <c r="A124" s="1"/>
      <c r="B124" s="1"/>
      <c r="C124" s="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</row>
    <row r="125" spans="1:53" ht="15.75" customHeight="1">
      <c r="A125" s="1"/>
      <c r="B125" s="1"/>
      <c r="C125" s="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</row>
    <row r="126" spans="1:53" ht="15.75" customHeight="1">
      <c r="A126" s="1"/>
      <c r="B126" s="1"/>
      <c r="C126" s="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</row>
    <row r="127" spans="1:53" ht="15.75" customHeight="1">
      <c r="A127" s="1"/>
      <c r="B127" s="1"/>
      <c r="C127" s="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</row>
    <row r="128" spans="1:53" ht="15.75" customHeight="1">
      <c r="A128" s="1"/>
      <c r="B128" s="1"/>
      <c r="C128" s="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</row>
    <row r="129" spans="1:53" ht="15.75" customHeight="1">
      <c r="A129" s="1"/>
      <c r="B129" s="1"/>
      <c r="C129" s="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</row>
    <row r="130" spans="1:53" ht="15.75" customHeight="1">
      <c r="A130" s="1"/>
      <c r="B130" s="1"/>
      <c r="C130" s="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</row>
    <row r="131" spans="1:53" ht="15.75" customHeight="1">
      <c r="A131" s="1"/>
      <c r="B131" s="1"/>
      <c r="C131" s="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</row>
    <row r="132" spans="1:53" ht="15.75" customHeight="1">
      <c r="A132" s="1"/>
      <c r="B132" s="1"/>
      <c r="C132" s="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</row>
    <row r="133" spans="1:53" ht="15.75" customHeight="1">
      <c r="A133" s="1"/>
      <c r="B133" s="1"/>
      <c r="C133" s="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</row>
    <row r="134" spans="1:53" ht="15.75" customHeight="1">
      <c r="A134" s="1"/>
      <c r="B134" s="1"/>
      <c r="C134" s="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</row>
    <row r="135" spans="1:53" ht="15.75" customHeight="1">
      <c r="A135" s="1"/>
      <c r="B135" s="1"/>
      <c r="C135" s="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</row>
    <row r="136" spans="1:53" ht="15.75" customHeight="1">
      <c r="A136" s="1"/>
      <c r="B136" s="1"/>
      <c r="C136" s="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</row>
    <row r="137" spans="1:53" ht="15.75" customHeight="1">
      <c r="A137" s="1"/>
      <c r="B137" s="1"/>
      <c r="C137" s="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</row>
    <row r="138" spans="1:53" ht="15.75" customHeight="1">
      <c r="A138" s="1"/>
      <c r="B138" s="1"/>
      <c r="C138" s="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</row>
    <row r="139" spans="1:53" ht="15.75" customHeight="1">
      <c r="A139" s="1"/>
      <c r="B139" s="1"/>
      <c r="C139" s="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</row>
    <row r="140" spans="1:53" ht="15.75" customHeight="1">
      <c r="A140" s="1"/>
      <c r="B140" s="1"/>
      <c r="C140" s="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</row>
    <row r="141" spans="1:53" ht="15.75" customHeight="1">
      <c r="A141" s="1"/>
      <c r="B141" s="1"/>
      <c r="C141" s="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</row>
    <row r="142" spans="1:53" ht="15.75" customHeight="1">
      <c r="A142" s="1"/>
      <c r="B142" s="1"/>
      <c r="C142" s="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</row>
    <row r="143" spans="1:53" ht="15.75" customHeight="1">
      <c r="A143" s="1"/>
      <c r="B143" s="1"/>
      <c r="C143" s="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</row>
    <row r="144" spans="1:53" ht="15.75" customHeight="1">
      <c r="A144" s="1"/>
      <c r="B144" s="1"/>
      <c r="C144" s="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</row>
    <row r="145" spans="1:53" ht="15.75" customHeight="1">
      <c r="A145" s="1"/>
      <c r="B145" s="1"/>
      <c r="C145" s="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</row>
    <row r="146" spans="1:53" ht="15.75" customHeight="1">
      <c r="A146" s="1"/>
      <c r="B146" s="1"/>
      <c r="C146" s="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</row>
    <row r="147" spans="1:53" ht="15.75" customHeight="1">
      <c r="A147" s="1"/>
      <c r="B147" s="1"/>
      <c r="C147" s="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</row>
    <row r="148" spans="1:53" ht="15.75" customHeight="1">
      <c r="A148" s="1"/>
      <c r="B148" s="1"/>
      <c r="C148" s="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</row>
    <row r="149" spans="1:53" ht="15.75" customHeight="1">
      <c r="A149" s="1"/>
      <c r="B149" s="1"/>
      <c r="C149" s="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</row>
    <row r="150" spans="1:53" ht="15.75" customHeight="1">
      <c r="A150" s="1"/>
      <c r="B150" s="1"/>
      <c r="C150" s="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</row>
    <row r="151" spans="1:53" ht="15.75" customHeight="1">
      <c r="A151" s="1"/>
      <c r="B151" s="1"/>
      <c r="C151" s="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</row>
    <row r="152" spans="1:53" ht="15.75" customHeight="1">
      <c r="A152" s="1"/>
      <c r="B152" s="1"/>
      <c r="C152" s="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</row>
    <row r="153" spans="1:53" ht="15.75" customHeight="1">
      <c r="A153" s="1"/>
      <c r="B153" s="1"/>
      <c r="C153" s="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</row>
    <row r="154" spans="1:53" ht="15.75" customHeight="1">
      <c r="A154" s="1"/>
      <c r="B154" s="1"/>
      <c r="C154" s="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</row>
    <row r="155" spans="1:53" ht="15.75" customHeight="1">
      <c r="A155" s="1"/>
      <c r="B155" s="1"/>
      <c r="C155" s="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</row>
    <row r="156" spans="1:53" ht="15.75" customHeight="1">
      <c r="A156" s="1"/>
      <c r="B156" s="1"/>
      <c r="C156" s="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</row>
    <row r="157" spans="1:53" ht="15.75" customHeight="1">
      <c r="A157" s="1"/>
      <c r="B157" s="1"/>
      <c r="C157" s="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</row>
    <row r="158" spans="1:53" ht="15.75" customHeight="1">
      <c r="A158" s="1"/>
      <c r="B158" s="1"/>
      <c r="C158" s="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</row>
    <row r="159" spans="1:53" ht="15.75" customHeight="1">
      <c r="A159" s="1"/>
      <c r="B159" s="1"/>
      <c r="C159" s="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</row>
    <row r="160" spans="1:53" ht="15.75" customHeight="1">
      <c r="A160" s="1"/>
      <c r="B160" s="1"/>
      <c r="C160" s="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</row>
    <row r="161" spans="1:53" ht="15.75" customHeight="1">
      <c r="A161" s="1"/>
      <c r="B161" s="1"/>
      <c r="C161" s="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</row>
    <row r="162" spans="1:53" ht="15.75" customHeight="1">
      <c r="A162" s="1"/>
      <c r="B162" s="1"/>
      <c r="C162" s="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</row>
    <row r="163" spans="1:53" ht="15.75" customHeight="1">
      <c r="A163" s="1"/>
      <c r="B163" s="1"/>
      <c r="C163" s="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</row>
    <row r="164" spans="1:53" ht="15.75" customHeight="1">
      <c r="A164" s="1"/>
      <c r="B164" s="1"/>
      <c r="C164" s="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</row>
    <row r="165" spans="1:53" ht="15.75" customHeight="1">
      <c r="A165" s="1"/>
      <c r="B165" s="1"/>
      <c r="C165" s="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</row>
    <row r="166" spans="1:53" ht="15.75" customHeight="1">
      <c r="A166" s="1"/>
      <c r="B166" s="1"/>
      <c r="C166" s="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</row>
    <row r="167" spans="1:53" ht="15.75" customHeight="1">
      <c r="A167" s="1"/>
      <c r="B167" s="1"/>
      <c r="C167" s="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</row>
    <row r="168" spans="1:53" ht="15.75" customHeight="1">
      <c r="A168" s="1"/>
      <c r="B168" s="1"/>
      <c r="C168" s="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</row>
    <row r="169" spans="1:53" ht="15.75" customHeight="1">
      <c r="A169" s="1"/>
      <c r="B169" s="1"/>
      <c r="C169" s="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</row>
    <row r="170" spans="1:53" ht="15.75" customHeight="1">
      <c r="A170" s="1"/>
      <c r="B170" s="1"/>
      <c r="C170" s="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</row>
    <row r="171" spans="1:53" ht="15.75" customHeight="1">
      <c r="A171" s="1"/>
      <c r="B171" s="1"/>
      <c r="C171" s="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</row>
    <row r="172" spans="1:53" ht="15.75" customHeight="1">
      <c r="A172" s="1"/>
      <c r="B172" s="1"/>
      <c r="C172" s="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</row>
    <row r="173" spans="1:53" ht="15.75" customHeight="1">
      <c r="A173" s="1"/>
      <c r="B173" s="1"/>
      <c r="C173" s="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</row>
    <row r="174" spans="1:53" ht="15.75" customHeight="1">
      <c r="A174" s="1"/>
      <c r="B174" s="1"/>
      <c r="C174" s="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</row>
    <row r="175" spans="1:53" ht="15.75" customHeight="1">
      <c r="A175" s="1"/>
      <c r="B175" s="1"/>
      <c r="C175" s="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</row>
    <row r="176" spans="1:53" ht="15.75" customHeight="1">
      <c r="A176" s="1"/>
      <c r="B176" s="1"/>
      <c r="C176" s="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</row>
    <row r="177" spans="1:53" ht="15.75" customHeight="1">
      <c r="A177" s="1"/>
      <c r="B177" s="1"/>
      <c r="C177" s="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</row>
    <row r="178" spans="1:53" ht="15.75" customHeight="1">
      <c r="A178" s="1"/>
      <c r="B178" s="1"/>
      <c r="C178" s="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</row>
    <row r="179" spans="1:53" ht="15.75" customHeight="1">
      <c r="A179" s="1"/>
      <c r="B179" s="1"/>
      <c r="C179" s="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</row>
    <row r="180" spans="1:53" ht="15.75" customHeight="1">
      <c r="A180" s="1"/>
      <c r="B180" s="1"/>
      <c r="C180" s="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</row>
    <row r="181" spans="1:53" ht="15.75" customHeight="1">
      <c r="A181" s="1"/>
      <c r="B181" s="1"/>
      <c r="C181" s="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</row>
    <row r="182" spans="1:53" ht="15.75" customHeight="1">
      <c r="A182" s="1"/>
      <c r="B182" s="1"/>
      <c r="C182" s="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</row>
    <row r="183" spans="1:53" ht="15.75" customHeight="1">
      <c r="A183" s="1"/>
      <c r="B183" s="1"/>
      <c r="C183" s="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</row>
    <row r="184" spans="1:53" ht="15.75" customHeight="1">
      <c r="A184" s="1"/>
      <c r="B184" s="1"/>
      <c r="C184" s="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</row>
    <row r="185" spans="1:53" ht="15.75" customHeight="1">
      <c r="A185" s="1"/>
      <c r="B185" s="1"/>
      <c r="C185" s="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</row>
    <row r="186" spans="1:53" ht="15.75" customHeight="1">
      <c r="A186" s="1"/>
      <c r="B186" s="1"/>
      <c r="C186" s="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</row>
    <row r="187" spans="1:53" ht="15.75" customHeight="1">
      <c r="A187" s="1"/>
      <c r="B187" s="1"/>
      <c r="C187" s="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</row>
    <row r="188" spans="1:53" ht="15.75" customHeight="1">
      <c r="A188" s="1"/>
      <c r="B188" s="1"/>
      <c r="C188" s="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</row>
    <row r="189" spans="1:53" ht="15.75" customHeight="1">
      <c r="A189" s="1"/>
      <c r="B189" s="1"/>
      <c r="C189" s="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</row>
    <row r="190" spans="1:53" ht="15.75" customHeight="1">
      <c r="A190" s="1"/>
      <c r="B190" s="1"/>
      <c r="C190" s="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</row>
    <row r="191" spans="1:53" ht="15.75" customHeight="1">
      <c r="A191" s="1"/>
      <c r="B191" s="1"/>
      <c r="C191" s="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</row>
    <row r="192" spans="1:53" ht="15.75" customHeight="1">
      <c r="A192" s="1"/>
      <c r="B192" s="1"/>
      <c r="C192" s="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</row>
    <row r="193" spans="1:53" ht="15.75" customHeight="1">
      <c r="A193" s="1"/>
      <c r="B193" s="1"/>
      <c r="C193" s="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</row>
    <row r="194" spans="1:53" ht="15.75" customHeight="1">
      <c r="A194" s="1"/>
      <c r="B194" s="1"/>
      <c r="C194" s="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</row>
    <row r="195" spans="1:53" ht="15.75" customHeight="1">
      <c r="A195" s="1"/>
      <c r="B195" s="1"/>
      <c r="C195" s="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</row>
    <row r="196" spans="1:53" ht="15.75" customHeight="1">
      <c r="A196" s="1"/>
      <c r="B196" s="1"/>
      <c r="C196" s="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</row>
    <row r="197" spans="1:53" ht="15.75" customHeight="1">
      <c r="A197" s="1"/>
      <c r="B197" s="1"/>
      <c r="C197" s="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</row>
    <row r="198" spans="1:53" ht="15.75" customHeight="1">
      <c r="A198" s="1"/>
      <c r="B198" s="1"/>
      <c r="C198" s="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</row>
    <row r="199" spans="1:53" ht="15.75" customHeight="1">
      <c r="A199" s="1"/>
      <c r="B199" s="1"/>
      <c r="C199" s="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</row>
    <row r="200" spans="1:53" ht="15.75" customHeight="1">
      <c r="A200" s="1"/>
      <c r="B200" s="1"/>
      <c r="C200" s="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</row>
    <row r="201" spans="1:53" ht="15.75" customHeight="1">
      <c r="A201" s="1"/>
      <c r="B201" s="1"/>
      <c r="C201" s="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</row>
    <row r="202" spans="1:53" ht="15.75" customHeight="1">
      <c r="A202" s="1"/>
      <c r="B202" s="1"/>
      <c r="C202" s="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</row>
    <row r="203" spans="1:53" ht="15.75" customHeight="1">
      <c r="A203" s="1"/>
      <c r="B203" s="1"/>
      <c r="C203" s="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</row>
    <row r="204" spans="1:53" ht="15.75" customHeight="1">
      <c r="A204" s="1"/>
      <c r="B204" s="1"/>
      <c r="C204" s="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</row>
    <row r="205" spans="1:53" ht="15.75" customHeight="1">
      <c r="A205" s="1"/>
      <c r="B205" s="1"/>
      <c r="C205" s="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</row>
    <row r="206" spans="1:53" ht="15.75" customHeight="1">
      <c r="A206" s="1"/>
      <c r="B206" s="1"/>
      <c r="C206" s="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</row>
    <row r="207" spans="1:53" ht="15.75" customHeight="1">
      <c r="A207" s="1"/>
      <c r="B207" s="1"/>
      <c r="C207" s="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</row>
    <row r="208" spans="1:53" ht="15.75" customHeight="1">
      <c r="A208" s="1"/>
      <c r="B208" s="1"/>
      <c r="C208" s="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</row>
    <row r="209" spans="1:53" ht="15.75" customHeight="1">
      <c r="A209" s="1"/>
      <c r="B209" s="1"/>
      <c r="C209" s="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</row>
    <row r="210" spans="1:53" ht="15.75" customHeight="1">
      <c r="A210" s="1"/>
      <c r="B210" s="1"/>
      <c r="C210" s="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</row>
    <row r="211" spans="1:53" ht="15.75" customHeight="1">
      <c r="A211" s="1"/>
      <c r="B211" s="1"/>
      <c r="C211" s="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</row>
    <row r="212" spans="1:53" ht="15.75" customHeight="1">
      <c r="A212" s="1"/>
      <c r="B212" s="1"/>
      <c r="C212" s="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</row>
    <row r="213" spans="1:53" ht="15.75" customHeight="1">
      <c r="A213" s="1"/>
      <c r="B213" s="1"/>
      <c r="C213" s="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</row>
    <row r="214" spans="1:53" ht="15.75" customHeight="1">
      <c r="A214" s="1"/>
      <c r="B214" s="1"/>
      <c r="C214" s="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</row>
    <row r="215" spans="1:53" ht="15.75" customHeight="1">
      <c r="A215" s="1"/>
      <c r="B215" s="1"/>
      <c r="C215" s="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</row>
    <row r="216" spans="1:53" ht="15.75" customHeight="1">
      <c r="A216" s="1"/>
      <c r="B216" s="1"/>
      <c r="C216" s="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</row>
    <row r="217" spans="1:53" ht="15.75" customHeight="1">
      <c r="A217" s="1"/>
      <c r="B217" s="1"/>
      <c r="C217" s="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</row>
    <row r="218" spans="1:53" ht="15.75" customHeight="1">
      <c r="A218" s="1"/>
      <c r="B218" s="1"/>
      <c r="C218" s="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</row>
    <row r="219" spans="1:53" ht="15.75" customHeight="1">
      <c r="A219" s="1"/>
      <c r="B219" s="1"/>
      <c r="C219" s="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</row>
    <row r="220" spans="1:53" ht="15.75" customHeight="1">
      <c r="A220" s="1"/>
      <c r="B220" s="1"/>
      <c r="C220" s="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</row>
    <row r="221" spans="1:53" ht="15.75" customHeight="1">
      <c r="A221" s="1"/>
      <c r="B221" s="1"/>
      <c r="C221" s="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</row>
    <row r="222" spans="1:53" ht="15.75" customHeight="1">
      <c r="A222" s="1"/>
      <c r="B222" s="1"/>
      <c r="C222" s="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</row>
    <row r="223" spans="1:53" ht="15.75" customHeight="1">
      <c r="A223" s="1"/>
      <c r="B223" s="1"/>
      <c r="C223" s="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</row>
    <row r="224" spans="1:53" ht="15.75" customHeight="1">
      <c r="A224" s="1"/>
      <c r="B224" s="1"/>
      <c r="C224" s="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</row>
    <row r="225" spans="1:53" ht="15.75" customHeight="1">
      <c r="A225" s="1"/>
      <c r="B225" s="1"/>
      <c r="C225" s="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</row>
    <row r="226" spans="1:53" ht="15.75" customHeight="1">
      <c r="A226" s="1"/>
      <c r="B226" s="1"/>
      <c r="C226" s="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</row>
    <row r="227" spans="1:53" ht="15.75" customHeight="1">
      <c r="A227" s="1"/>
      <c r="B227" s="1"/>
      <c r="C227" s="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</row>
    <row r="228" spans="1:53" ht="15.75" customHeight="1">
      <c r="A228" s="1"/>
      <c r="B228" s="1"/>
      <c r="C228" s="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</row>
    <row r="229" spans="1:53" ht="15.75" customHeight="1">
      <c r="A229" s="1"/>
      <c r="B229" s="1"/>
      <c r="C229" s="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</row>
    <row r="230" spans="1:53" ht="15.75" customHeight="1">
      <c r="A230" s="1"/>
      <c r="B230" s="1"/>
      <c r="C230" s="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</row>
    <row r="231" spans="1:53" ht="15.75" customHeight="1">
      <c r="A231" s="1"/>
      <c r="B231" s="1"/>
      <c r="C231" s="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</row>
    <row r="232" spans="1:53" ht="15.75" customHeight="1">
      <c r="A232" s="1"/>
      <c r="B232" s="1"/>
      <c r="C232" s="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</row>
    <row r="233" spans="1:53" ht="15.75" customHeight="1">
      <c r="A233" s="1"/>
      <c r="B233" s="1"/>
      <c r="C233" s="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</row>
    <row r="234" spans="1:53" ht="15.75" customHeight="1">
      <c r="A234" s="1"/>
      <c r="B234" s="1"/>
      <c r="C234" s="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</row>
    <row r="235" spans="1:53" ht="15.75" customHeight="1">
      <c r="A235" s="1"/>
      <c r="B235" s="1"/>
      <c r="C235" s="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</row>
    <row r="236" spans="1:53" ht="15.75" customHeight="1">
      <c r="A236" s="1"/>
      <c r="B236" s="1"/>
      <c r="C236" s="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</row>
    <row r="237" spans="1:53" ht="15.75" customHeight="1">
      <c r="A237" s="1"/>
      <c r="B237" s="1"/>
      <c r="C237" s="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</row>
    <row r="238" spans="1:53" ht="15.75" customHeight="1">
      <c r="A238" s="1"/>
      <c r="B238" s="1"/>
      <c r="C238" s="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</row>
    <row r="239" spans="1:53" ht="15.75" customHeight="1">
      <c r="A239" s="1"/>
      <c r="B239" s="1"/>
      <c r="C239" s="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</row>
    <row r="240" spans="1:53" ht="15.75" customHeight="1">
      <c r="A240" s="1"/>
      <c r="B240" s="1"/>
      <c r="C240" s="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</row>
    <row r="241" spans="1:53" ht="15.75" customHeight="1">
      <c r="A241" s="1"/>
      <c r="B241" s="1"/>
      <c r="C241" s="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</row>
    <row r="242" spans="1:53" ht="15.75" customHeight="1">
      <c r="A242" s="1"/>
      <c r="B242" s="1"/>
      <c r="C242" s="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</row>
    <row r="243" spans="1:53" ht="15.75" customHeight="1">
      <c r="A243" s="1"/>
      <c r="B243" s="1"/>
      <c r="C243" s="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</row>
    <row r="244" spans="1:53" ht="15.75" customHeight="1">
      <c r="A244" s="1"/>
      <c r="B244" s="1"/>
      <c r="C244" s="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</row>
    <row r="245" spans="1:53" ht="15.75" customHeight="1">
      <c r="A245" s="1"/>
      <c r="B245" s="1"/>
      <c r="C245" s="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</row>
    <row r="246" spans="1:53" ht="15.75" customHeight="1">
      <c r="A246" s="1"/>
      <c r="B246" s="1"/>
      <c r="C246" s="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</row>
    <row r="247" spans="1:53" ht="15.75" customHeight="1">
      <c r="A247" s="1"/>
      <c r="B247" s="1"/>
      <c r="C247" s="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</row>
    <row r="248" spans="1:53" ht="15.75" customHeight="1">
      <c r="A248" s="1"/>
      <c r="B248" s="1"/>
      <c r="C248" s="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</row>
    <row r="249" spans="1:53" ht="15.75" customHeight="1">
      <c r="A249" s="1"/>
      <c r="B249" s="1"/>
      <c r="C249" s="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</row>
    <row r="250" spans="1:53" ht="15.75" customHeight="1">
      <c r="A250" s="1"/>
      <c r="B250" s="1"/>
      <c r="C250" s="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</row>
    <row r="251" spans="1:53" ht="15.75" customHeight="1">
      <c r="A251" s="1"/>
      <c r="B251" s="1"/>
      <c r="C251" s="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</row>
    <row r="252" spans="1:53" ht="15.75" customHeight="1">
      <c r="A252" s="1"/>
      <c r="B252" s="1"/>
      <c r="C252" s="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</row>
    <row r="253" spans="1:53" ht="15.75" customHeight="1">
      <c r="A253" s="1"/>
      <c r="B253" s="1"/>
      <c r="C253" s="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</row>
    <row r="254" spans="1:53" ht="15.75" customHeight="1">
      <c r="A254" s="1"/>
      <c r="B254" s="1"/>
      <c r="C254" s="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</row>
    <row r="255" spans="1:53" ht="15.75" customHeight="1">
      <c r="A255" s="1"/>
      <c r="B255" s="1"/>
      <c r="C255" s="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</row>
    <row r="256" spans="1:53" ht="15.75" customHeight="1">
      <c r="A256" s="1"/>
      <c r="B256" s="1"/>
      <c r="C256" s="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</row>
    <row r="257" spans="1:53" ht="15.75" customHeight="1">
      <c r="A257" s="1"/>
      <c r="B257" s="1"/>
      <c r="C257" s="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</row>
    <row r="258" spans="1:53" ht="15.75" customHeight="1">
      <c r="A258" s="1"/>
      <c r="B258" s="1"/>
      <c r="C258" s="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</row>
    <row r="259" spans="1:53" ht="15.75" customHeight="1">
      <c r="A259" s="1"/>
      <c r="B259" s="1"/>
      <c r="C259" s="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</row>
    <row r="260" spans="1:53" ht="15.75" customHeight="1">
      <c r="A260" s="1"/>
      <c r="B260" s="1"/>
      <c r="C260" s="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</row>
    <row r="261" spans="1:53" ht="15.75" customHeight="1">
      <c r="A261" s="1"/>
      <c r="B261" s="1"/>
      <c r="C261" s="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</row>
    <row r="262" spans="1:53" ht="15.75" customHeight="1">
      <c r="A262" s="1"/>
      <c r="B262" s="1"/>
      <c r="C262" s="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</row>
    <row r="263" spans="1:53" ht="15.75" customHeight="1">
      <c r="A263" s="1"/>
      <c r="B263" s="1"/>
      <c r="C263" s="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</row>
    <row r="264" spans="1:53" ht="15.75" customHeight="1">
      <c r="A264" s="1"/>
      <c r="B264" s="1"/>
      <c r="C264" s="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</row>
    <row r="265" spans="1:53" ht="15.75" customHeight="1">
      <c r="A265" s="1"/>
      <c r="B265" s="1"/>
      <c r="C265" s="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</row>
    <row r="266" spans="1:53" ht="15.75" customHeight="1">
      <c r="A266" s="1"/>
      <c r="B266" s="1"/>
      <c r="C266" s="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</row>
    <row r="267" spans="1:53" ht="15.75" customHeight="1">
      <c r="A267" s="1"/>
      <c r="B267" s="1"/>
      <c r="C267" s="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</row>
    <row r="268" spans="1:53" ht="15.75" customHeight="1">
      <c r="A268" s="1"/>
      <c r="B268" s="1"/>
      <c r="C268" s="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</row>
    <row r="269" spans="1:53" ht="15.75" customHeight="1">
      <c r="A269" s="1"/>
      <c r="B269" s="1"/>
      <c r="C269" s="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</row>
    <row r="270" spans="1:53" ht="15.75" customHeight="1">
      <c r="A270" s="1"/>
      <c r="B270" s="1"/>
      <c r="C270" s="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</row>
    <row r="271" spans="1:53" ht="15.75" customHeight="1">
      <c r="A271" s="1"/>
      <c r="B271" s="1"/>
      <c r="C271" s="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</row>
    <row r="272" spans="1:53" ht="15.75" customHeight="1">
      <c r="A272" s="1"/>
      <c r="B272" s="1"/>
      <c r="C272" s="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</row>
    <row r="273" spans="1:53" ht="15.75" customHeight="1">
      <c r="A273" s="1"/>
      <c r="B273" s="1"/>
      <c r="C273" s="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</row>
    <row r="274" spans="1:53" ht="15.75" customHeight="1">
      <c r="A274" s="1"/>
      <c r="B274" s="1"/>
      <c r="C274" s="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</row>
    <row r="275" spans="1:53" ht="15.75" customHeight="1">
      <c r="A275" s="1"/>
      <c r="B275" s="1"/>
      <c r="C275" s="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</row>
    <row r="276" spans="1:53" ht="15.75" customHeight="1">
      <c r="A276" s="1"/>
      <c r="B276" s="1"/>
      <c r="C276" s="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</row>
    <row r="277" spans="1:53" ht="15.75" customHeight="1">
      <c r="A277" s="1"/>
      <c r="B277" s="1"/>
      <c r="C277" s="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</row>
    <row r="278" spans="1:53" ht="15.75" customHeight="1">
      <c r="A278" s="1"/>
      <c r="B278" s="1"/>
      <c r="C278" s="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</row>
    <row r="279" spans="1:53" ht="15.75" customHeight="1">
      <c r="A279" s="1"/>
      <c r="B279" s="1"/>
      <c r="C279" s="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</row>
    <row r="280" spans="1:53" ht="15.75" customHeight="1">
      <c r="A280" s="1"/>
      <c r="B280" s="1"/>
      <c r="C280" s="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</row>
    <row r="281" spans="1:53" ht="15.75" customHeight="1">
      <c r="A281" s="1"/>
      <c r="B281" s="1"/>
      <c r="C281" s="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</row>
    <row r="282" spans="1:53" ht="15.75" customHeight="1">
      <c r="A282" s="1"/>
      <c r="B282" s="1"/>
      <c r="C282" s="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</row>
    <row r="283" spans="1:53" ht="15.75" customHeight="1">
      <c r="A283" s="1"/>
      <c r="B283" s="1"/>
      <c r="C283" s="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</row>
    <row r="284" spans="1:53" ht="15.75" customHeight="1">
      <c r="A284" s="1"/>
      <c r="B284" s="1"/>
      <c r="C284" s="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</row>
    <row r="285" spans="1:53" ht="15.75" customHeight="1">
      <c r="A285" s="1"/>
      <c r="B285" s="1"/>
      <c r="C285" s="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</row>
    <row r="286" spans="1:53" ht="15.75" customHeight="1">
      <c r="A286" s="1"/>
      <c r="B286" s="1"/>
      <c r="C286" s="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</row>
    <row r="287" spans="1:53" ht="15.75" customHeight="1">
      <c r="A287" s="1"/>
      <c r="B287" s="1"/>
      <c r="C287" s="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</row>
    <row r="288" spans="1:53" ht="15.75" customHeight="1">
      <c r="A288" s="1"/>
      <c r="B288" s="1"/>
      <c r="C288" s="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</row>
    <row r="289" spans="1:53" ht="15.75" customHeight="1">
      <c r="A289" s="1"/>
      <c r="B289" s="1"/>
      <c r="C289" s="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</row>
    <row r="290" spans="1:53" ht="15.75" customHeight="1">
      <c r="A290" s="1"/>
      <c r="B290" s="1"/>
      <c r="C290" s="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</row>
    <row r="291" spans="1:53" ht="15.75" customHeight="1">
      <c r="A291" s="1"/>
      <c r="B291" s="1"/>
      <c r="C291" s="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</row>
    <row r="292" spans="1:53" ht="15.75" customHeight="1">
      <c r="A292" s="1"/>
      <c r="B292" s="1"/>
      <c r="C292" s="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</row>
    <row r="293" spans="1:53" ht="15.75" customHeight="1">
      <c r="A293" s="1"/>
      <c r="B293" s="1"/>
      <c r="C293" s="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</row>
    <row r="294" spans="1:53" ht="15.75" customHeight="1">
      <c r="A294" s="1"/>
      <c r="B294" s="1"/>
      <c r="C294" s="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</row>
    <row r="295" spans="1:53" ht="15.75" customHeight="1">
      <c r="A295" s="1"/>
      <c r="B295" s="1"/>
      <c r="C295" s="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</row>
    <row r="296" spans="1:53" ht="15.75" customHeight="1">
      <c r="A296" s="1"/>
      <c r="B296" s="1"/>
      <c r="C296" s="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</row>
    <row r="297" spans="1:53" ht="15.75" customHeight="1">
      <c r="A297" s="1"/>
      <c r="B297" s="1"/>
      <c r="C297" s="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</row>
    <row r="298" spans="1:53" ht="15.75" customHeight="1">
      <c r="A298" s="1"/>
      <c r="B298" s="1"/>
      <c r="C298" s="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</row>
    <row r="299" spans="1:53" ht="15.75" customHeight="1">
      <c r="A299" s="1"/>
      <c r="B299" s="1"/>
      <c r="C299" s="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</row>
    <row r="300" spans="1:53" ht="15.75" customHeight="1">
      <c r="A300" s="1"/>
      <c r="B300" s="1"/>
      <c r="C300" s="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</row>
    <row r="301" spans="1:53" ht="15.75" customHeight="1">
      <c r="A301" s="1"/>
      <c r="B301" s="1"/>
      <c r="C301" s="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</row>
    <row r="302" spans="1:53" ht="15.75" customHeight="1">
      <c r="A302" s="1"/>
      <c r="B302" s="1"/>
      <c r="C302" s="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</row>
    <row r="303" spans="1:53" ht="15.75" customHeight="1">
      <c r="A303" s="1"/>
      <c r="B303" s="1"/>
      <c r="C303" s="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</row>
    <row r="304" spans="1:53" ht="15.75" customHeight="1">
      <c r="A304" s="1"/>
      <c r="B304" s="1"/>
      <c r="C304" s="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</row>
    <row r="305" spans="1:53" ht="15.75" customHeight="1">
      <c r="A305" s="1"/>
      <c r="B305" s="1"/>
      <c r="C305" s="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1:53" ht="15.75" customHeight="1">
      <c r="A306" s="1"/>
      <c r="B306" s="1"/>
      <c r="C306" s="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1:53" ht="15.75" customHeight="1">
      <c r="A307" s="1"/>
      <c r="B307" s="1"/>
      <c r="C307" s="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1:53" ht="15.75" customHeight="1">
      <c r="A308" s="1"/>
      <c r="B308" s="1"/>
      <c r="C308" s="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1:53" ht="15.75" customHeight="1">
      <c r="A309" s="1"/>
      <c r="B309" s="1"/>
      <c r="C309" s="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1:53" ht="15.75" customHeight="1">
      <c r="A310" s="1"/>
      <c r="B310" s="1"/>
      <c r="C310" s="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1:53" ht="15.75" customHeight="1">
      <c r="A311" s="1"/>
      <c r="B311" s="1"/>
      <c r="C311" s="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1:53" ht="15.75" customHeight="1">
      <c r="A312" s="1"/>
      <c r="B312" s="1"/>
      <c r="C312" s="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1:53" ht="15.75" customHeight="1">
      <c r="A313" s="1"/>
      <c r="B313" s="1"/>
      <c r="C313" s="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1:53" ht="15.75" customHeight="1">
      <c r="A314" s="1"/>
      <c r="B314" s="1"/>
      <c r="C314" s="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1:53" ht="15.75" customHeight="1">
      <c r="A315" s="1"/>
      <c r="B315" s="1"/>
      <c r="C315" s="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1:53" ht="15.75" customHeight="1">
      <c r="A316" s="1"/>
      <c r="B316" s="1"/>
      <c r="C316" s="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1:53" ht="15.75" customHeight="1">
      <c r="A317" s="1"/>
      <c r="B317" s="1"/>
      <c r="C317" s="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1:53" ht="15.75" customHeight="1">
      <c r="A318" s="1"/>
      <c r="B318" s="1"/>
      <c r="C318" s="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1:53" ht="15.75" customHeight="1">
      <c r="A319" s="1"/>
      <c r="B319" s="1"/>
      <c r="C319" s="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1:53" ht="15.75" customHeight="1">
      <c r="A320" s="1"/>
      <c r="B320" s="1"/>
      <c r="C320" s="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1:53" ht="15.75" customHeight="1">
      <c r="A321" s="1"/>
      <c r="B321" s="1"/>
      <c r="C321" s="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1:53" ht="15.75" customHeight="1">
      <c r="A322" s="1"/>
      <c r="B322" s="1"/>
      <c r="C322" s="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1:53" ht="15.75" customHeight="1">
      <c r="A323" s="1"/>
      <c r="B323" s="1"/>
      <c r="C323" s="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1:53" ht="15.75" customHeight="1">
      <c r="A324" s="1"/>
      <c r="B324" s="1"/>
      <c r="C324" s="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1:53" ht="15.75" customHeight="1">
      <c r="A325" s="1"/>
      <c r="B325" s="1"/>
      <c r="C325" s="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1:53" ht="15.75" customHeight="1">
      <c r="A326" s="1"/>
      <c r="B326" s="1"/>
      <c r="C326" s="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1:53" ht="15.75" customHeight="1">
      <c r="A327" s="1"/>
      <c r="B327" s="1"/>
      <c r="C327" s="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1:53" ht="15.75" customHeight="1">
      <c r="A328" s="1"/>
      <c r="B328" s="1"/>
      <c r="C328" s="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1:53" ht="15.75" customHeight="1">
      <c r="A329" s="1"/>
      <c r="B329" s="1"/>
      <c r="C329" s="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1:53" ht="15.75" customHeight="1">
      <c r="A330" s="1"/>
      <c r="B330" s="1"/>
      <c r="C330" s="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1:53" ht="15.75" customHeight="1">
      <c r="A331" s="1"/>
      <c r="B331" s="1"/>
      <c r="C331" s="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1:53" ht="15.75" customHeight="1">
      <c r="A332" s="1"/>
      <c r="B332" s="1"/>
      <c r="C332" s="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1:53" ht="15.75" customHeight="1">
      <c r="A333" s="1"/>
      <c r="B333" s="1"/>
      <c r="C333" s="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1:53" ht="15.75" customHeight="1">
      <c r="A334" s="1"/>
      <c r="B334" s="1"/>
      <c r="C334" s="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1:53" ht="15.75" customHeight="1">
      <c r="A335" s="1"/>
      <c r="B335" s="1"/>
      <c r="C335" s="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1:53" ht="15.75" customHeight="1">
      <c r="A336" s="1"/>
      <c r="B336" s="1"/>
      <c r="C336" s="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1:53" ht="15.75" customHeight="1">
      <c r="A337" s="1"/>
      <c r="B337" s="1"/>
      <c r="C337" s="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1:53" ht="15.75" customHeight="1">
      <c r="A338" s="1"/>
      <c r="B338" s="1"/>
      <c r="C338" s="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1:53" ht="15.75" customHeight="1">
      <c r="A339" s="1"/>
      <c r="B339" s="1"/>
      <c r="C339" s="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1:53" ht="15.75" customHeight="1">
      <c r="A340" s="1"/>
      <c r="B340" s="1"/>
      <c r="C340" s="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1:53" ht="15.75" customHeight="1">
      <c r="A341" s="1"/>
      <c r="B341" s="1"/>
      <c r="C341" s="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1:53" ht="15.75" customHeight="1">
      <c r="A342" s="1"/>
      <c r="B342" s="1"/>
      <c r="C342" s="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1:53" ht="15.75" customHeight="1">
      <c r="A343" s="1"/>
      <c r="B343" s="1"/>
      <c r="C343" s="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1:53" ht="15.75" customHeight="1">
      <c r="A344" s="1"/>
      <c r="B344" s="1"/>
      <c r="C344" s="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1:53" ht="15.75" customHeight="1">
      <c r="A345" s="1"/>
      <c r="B345" s="1"/>
      <c r="C345" s="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1:53" ht="15.75" customHeight="1">
      <c r="A346" s="1"/>
      <c r="B346" s="1"/>
      <c r="C346" s="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1:53" ht="15.75" customHeight="1">
      <c r="A347" s="1"/>
      <c r="B347" s="1"/>
      <c r="C347" s="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1:53" ht="15.75" customHeight="1">
      <c r="A348" s="1"/>
      <c r="B348" s="1"/>
      <c r="C348" s="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1:53" ht="15.75" customHeight="1">
      <c r="A349" s="1"/>
      <c r="B349" s="1"/>
      <c r="C349" s="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1:53" ht="15.75" customHeight="1">
      <c r="A350" s="1"/>
      <c r="B350" s="1"/>
      <c r="C350" s="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1:53" ht="15.75" customHeight="1">
      <c r="A351" s="1"/>
      <c r="B351" s="1"/>
      <c r="C351" s="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1:53" ht="15.75" customHeight="1">
      <c r="A352" s="1"/>
      <c r="B352" s="1"/>
      <c r="C352" s="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1:53" ht="15.75" customHeight="1">
      <c r="A353" s="1"/>
      <c r="B353" s="1"/>
      <c r="C353" s="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1:53" ht="15.75" customHeight="1">
      <c r="A354" s="1"/>
      <c r="B354" s="1"/>
      <c r="C354" s="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1:53" ht="15.75" customHeight="1">
      <c r="A355" s="1"/>
      <c r="B355" s="1"/>
      <c r="C355" s="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1:53" ht="15.75" customHeight="1">
      <c r="A356" s="1"/>
      <c r="B356" s="1"/>
      <c r="C356" s="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1:53" ht="15.75" customHeight="1">
      <c r="A357" s="1"/>
      <c r="B357" s="1"/>
      <c r="C357" s="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1:53" ht="15.75" customHeight="1">
      <c r="A358" s="1"/>
      <c r="B358" s="1"/>
      <c r="C358" s="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1:53" ht="15.75" customHeight="1">
      <c r="A359" s="1"/>
      <c r="B359" s="1"/>
      <c r="C359" s="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1:53" ht="15.75" customHeight="1">
      <c r="A360" s="1"/>
      <c r="B360" s="1"/>
      <c r="C360" s="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1:53" ht="15.75" customHeight="1">
      <c r="A361" s="1"/>
      <c r="B361" s="1"/>
      <c r="C361" s="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1:53" ht="15.75" customHeight="1">
      <c r="A362" s="1"/>
      <c r="B362" s="1"/>
      <c r="C362" s="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1:53" ht="15.75" customHeight="1">
      <c r="A363" s="1"/>
      <c r="B363" s="1"/>
      <c r="C363" s="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1:53" ht="15.75" customHeight="1">
      <c r="A364" s="1"/>
      <c r="B364" s="1"/>
      <c r="C364" s="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1:53" ht="15.75" customHeight="1">
      <c r="A365" s="1"/>
      <c r="B365" s="1"/>
      <c r="C365" s="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1:53" ht="15.75" customHeight="1">
      <c r="A366" s="1"/>
      <c r="B366" s="1"/>
      <c r="C366" s="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1:53" ht="15.75" customHeight="1">
      <c r="A367" s="1"/>
      <c r="B367" s="1"/>
      <c r="C367" s="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1:53" ht="15.75" customHeight="1">
      <c r="A368" s="1"/>
      <c r="B368" s="1"/>
      <c r="C368" s="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1:53" ht="15.75" customHeight="1">
      <c r="A369" s="1"/>
      <c r="B369" s="1"/>
      <c r="C369" s="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1:53" ht="15.75" customHeight="1">
      <c r="A370" s="1"/>
      <c r="B370" s="1"/>
      <c r="C370" s="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1:53" ht="15.75" customHeight="1">
      <c r="A371" s="1"/>
      <c r="B371" s="1"/>
      <c r="C371" s="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1:53" ht="15.75" customHeight="1">
      <c r="A372" s="1"/>
      <c r="B372" s="1"/>
      <c r="C372" s="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1:53" ht="15.75" customHeight="1">
      <c r="A373" s="1"/>
      <c r="B373" s="1"/>
      <c r="C373" s="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1:53" ht="15.75" customHeight="1">
      <c r="A374" s="1"/>
      <c r="B374" s="1"/>
      <c r="C374" s="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1:53" ht="15.75" customHeight="1">
      <c r="A375" s="1"/>
      <c r="B375" s="1"/>
      <c r="C375" s="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1:53" ht="15.75" customHeight="1">
      <c r="A376" s="1"/>
      <c r="B376" s="1"/>
      <c r="C376" s="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1:53" ht="15.75" customHeight="1">
      <c r="A377" s="1"/>
      <c r="B377" s="1"/>
      <c r="C377" s="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1:53" ht="15.75" customHeight="1">
      <c r="A378" s="1"/>
      <c r="B378" s="1"/>
      <c r="C378" s="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1:53" ht="15.75" customHeight="1">
      <c r="A379" s="1"/>
      <c r="B379" s="1"/>
      <c r="C379" s="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1:53" ht="15.75" customHeight="1">
      <c r="A380" s="1"/>
      <c r="B380" s="1"/>
      <c r="C380" s="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1:53" ht="15.75" customHeight="1">
      <c r="A381" s="1"/>
      <c r="B381" s="1"/>
      <c r="C381" s="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1:53" ht="15.75" customHeight="1">
      <c r="A382" s="1"/>
      <c r="B382" s="1"/>
      <c r="C382" s="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1:53" ht="15.75" customHeight="1">
      <c r="A383" s="1"/>
      <c r="B383" s="1"/>
      <c r="C383" s="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1:53" ht="15.75" customHeight="1">
      <c r="A384" s="1"/>
      <c r="B384" s="1"/>
      <c r="C384" s="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1:53" ht="15.75" customHeight="1">
      <c r="A385" s="1"/>
      <c r="B385" s="1"/>
      <c r="C385" s="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1:53" ht="15.75" customHeight="1">
      <c r="A386" s="1"/>
      <c r="B386" s="1"/>
      <c r="C386" s="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1:53" ht="15.75" customHeight="1">
      <c r="A387" s="1"/>
      <c r="B387" s="1"/>
      <c r="C387" s="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1:53" ht="15.75" customHeight="1">
      <c r="A388" s="1"/>
      <c r="B388" s="1"/>
      <c r="C388" s="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1:53" ht="15.75" customHeight="1">
      <c r="A389" s="1"/>
      <c r="B389" s="1"/>
      <c r="C389" s="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1:53" ht="15.75" customHeight="1">
      <c r="A390" s="1"/>
      <c r="B390" s="1"/>
      <c r="C390" s="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1:53" ht="15.75" customHeight="1">
      <c r="A391" s="1"/>
      <c r="B391" s="1"/>
      <c r="C391" s="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1:53" ht="15.75" customHeight="1">
      <c r="A392" s="1"/>
      <c r="B392" s="1"/>
      <c r="C392" s="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1:53" ht="15.75" customHeight="1">
      <c r="A393" s="1"/>
      <c r="B393" s="1"/>
      <c r="C393" s="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1:53" ht="15.75" customHeight="1">
      <c r="A394" s="1"/>
      <c r="B394" s="1"/>
      <c r="C394" s="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1:53" ht="15.75" customHeight="1">
      <c r="A395" s="1"/>
      <c r="B395" s="1"/>
      <c r="C395" s="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1:53" ht="15.75" customHeight="1">
      <c r="A396" s="1"/>
      <c r="B396" s="1"/>
      <c r="C396" s="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1:53" ht="15.75" customHeight="1">
      <c r="A397" s="1"/>
      <c r="B397" s="1"/>
      <c r="C397" s="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1:53" ht="15.75" customHeight="1">
      <c r="A398" s="1"/>
      <c r="B398" s="1"/>
      <c r="C398" s="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1:53" ht="15.75" customHeight="1">
      <c r="A399" s="1"/>
      <c r="B399" s="1"/>
      <c r="C399" s="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1:53" ht="15.75" customHeight="1">
      <c r="A400" s="1"/>
      <c r="B400" s="1"/>
      <c r="C400" s="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1:53" ht="15.75" customHeight="1">
      <c r="A401" s="1"/>
      <c r="B401" s="1"/>
      <c r="C401" s="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1:53" ht="15.75" customHeight="1">
      <c r="A402" s="1"/>
      <c r="B402" s="1"/>
      <c r="C402" s="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1:53" ht="15.75" customHeight="1">
      <c r="A403" s="1"/>
      <c r="B403" s="1"/>
      <c r="C403" s="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1:53" ht="15.75" customHeight="1">
      <c r="A404" s="1"/>
      <c r="B404" s="1"/>
      <c r="C404" s="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1:53" ht="15.75" customHeight="1">
      <c r="A405" s="1"/>
      <c r="B405" s="1"/>
      <c r="C405" s="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1:53" ht="15.75" customHeight="1">
      <c r="A406" s="1"/>
      <c r="B406" s="1"/>
      <c r="C406" s="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1:53" ht="15.75" customHeight="1">
      <c r="A407" s="1"/>
      <c r="B407" s="1"/>
      <c r="C407" s="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1:53" ht="15.75" customHeight="1">
      <c r="A408" s="1"/>
      <c r="B408" s="1"/>
      <c r="C408" s="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1:53" ht="15.75" customHeight="1">
      <c r="A409" s="1"/>
      <c r="B409" s="1"/>
      <c r="C409" s="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1:53" ht="15.75" customHeight="1">
      <c r="A410" s="1"/>
      <c r="B410" s="1"/>
      <c r="C410" s="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1:53" ht="15.75" customHeight="1">
      <c r="A411" s="1"/>
      <c r="B411" s="1"/>
      <c r="C411" s="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1:53" ht="15.75" customHeight="1">
      <c r="A412" s="1"/>
      <c r="B412" s="1"/>
      <c r="C412" s="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1:53" ht="15.75" customHeight="1">
      <c r="A413" s="1"/>
      <c r="B413" s="1"/>
      <c r="C413" s="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1:53" ht="15.75" customHeight="1">
      <c r="A414" s="1"/>
      <c r="B414" s="1"/>
      <c r="C414" s="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1:53" ht="15.75" customHeight="1">
      <c r="A415" s="1"/>
      <c r="B415" s="1"/>
      <c r="C415" s="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1:53" ht="15.75" customHeight="1">
      <c r="A416" s="1"/>
      <c r="B416" s="1"/>
      <c r="C416" s="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1:53" ht="15.75" customHeight="1">
      <c r="A417" s="1"/>
      <c r="B417" s="1"/>
      <c r="C417" s="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1:53" ht="15.75" customHeight="1">
      <c r="A418" s="1"/>
      <c r="B418" s="1"/>
      <c r="C418" s="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1:53" ht="15.75" customHeight="1">
      <c r="A419" s="1"/>
      <c r="B419" s="1"/>
      <c r="C419" s="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1:53" ht="15.75" customHeight="1">
      <c r="A420" s="1"/>
      <c r="B420" s="1"/>
      <c r="C420" s="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1:53" ht="15.75" customHeight="1">
      <c r="A421" s="1"/>
      <c r="B421" s="1"/>
      <c r="C421" s="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1:53" ht="15.75" customHeight="1">
      <c r="A422" s="1"/>
      <c r="B422" s="1"/>
      <c r="C422" s="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1:53" ht="15.75" customHeight="1">
      <c r="A423" s="1"/>
      <c r="B423" s="1"/>
      <c r="C423" s="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1:53" ht="15.75" customHeight="1">
      <c r="A424" s="1"/>
      <c r="B424" s="1"/>
      <c r="C424" s="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1:53" ht="15.75" customHeight="1">
      <c r="A425" s="1"/>
      <c r="B425" s="1"/>
      <c r="C425" s="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1:53" ht="15.75" customHeight="1">
      <c r="A426" s="1"/>
      <c r="B426" s="1"/>
      <c r="C426" s="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1:53" ht="15.75" customHeight="1">
      <c r="A427" s="1"/>
      <c r="B427" s="1"/>
      <c r="C427" s="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1:53" ht="15.75" customHeight="1">
      <c r="A428" s="1"/>
      <c r="B428" s="1"/>
      <c r="C428" s="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1:53" ht="15.75" customHeight="1">
      <c r="A429" s="1"/>
      <c r="B429" s="1"/>
      <c r="C429" s="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1:53" ht="15.75" customHeight="1">
      <c r="A430" s="1"/>
      <c r="B430" s="1"/>
      <c r="C430" s="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1:53" ht="15.75" customHeight="1">
      <c r="A431" s="1"/>
      <c r="B431" s="1"/>
      <c r="C431" s="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1:53" ht="15.75" customHeight="1">
      <c r="A432" s="1"/>
      <c r="B432" s="1"/>
      <c r="C432" s="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1:53" ht="15.75" customHeight="1">
      <c r="A433" s="1"/>
      <c r="B433" s="1"/>
      <c r="C433" s="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1:53" ht="15.75" customHeight="1">
      <c r="A434" s="1"/>
      <c r="B434" s="1"/>
      <c r="C434" s="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1:53" ht="15.75" customHeight="1">
      <c r="A435" s="1"/>
      <c r="B435" s="1"/>
      <c r="C435" s="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1:53" ht="15.75" customHeight="1">
      <c r="A436" s="1"/>
      <c r="B436" s="1"/>
      <c r="C436" s="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1:53" ht="15.75" customHeight="1">
      <c r="A437" s="1"/>
      <c r="B437" s="1"/>
      <c r="C437" s="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1:53" ht="15.75" customHeight="1">
      <c r="A438" s="1"/>
      <c r="B438" s="1"/>
      <c r="C438" s="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1:53" ht="15.75" customHeight="1">
      <c r="A439" s="1"/>
      <c r="B439" s="1"/>
      <c r="C439" s="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1:53" ht="15.75" customHeight="1">
      <c r="A440" s="1"/>
      <c r="B440" s="1"/>
      <c r="C440" s="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1:53" ht="15.75" customHeight="1">
      <c r="A441" s="1"/>
      <c r="B441" s="1"/>
      <c r="C441" s="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1:53" ht="15.75" customHeight="1">
      <c r="A442" s="1"/>
      <c r="B442" s="1"/>
      <c r="C442" s="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1:53" ht="15.75" customHeight="1">
      <c r="A443" s="1"/>
      <c r="B443" s="1"/>
      <c r="C443" s="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1:53" ht="15.75" customHeight="1">
      <c r="A444" s="1"/>
      <c r="B444" s="1"/>
      <c r="C444" s="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1:53" ht="15.75" customHeight="1">
      <c r="A445" s="1"/>
      <c r="B445" s="1"/>
      <c r="C445" s="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1:53" ht="15.75" customHeight="1">
      <c r="A446" s="1"/>
      <c r="B446" s="1"/>
      <c r="C446" s="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1:53" ht="15.75" customHeight="1">
      <c r="A447" s="1"/>
      <c r="B447" s="1"/>
      <c r="C447" s="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1:53" ht="15.75" customHeight="1">
      <c r="A448" s="1"/>
      <c r="B448" s="1"/>
      <c r="C448" s="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1:53" ht="15.75" customHeight="1">
      <c r="A449" s="1"/>
      <c r="B449" s="1"/>
      <c r="C449" s="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1:53" ht="15.75" customHeight="1">
      <c r="A450" s="1"/>
      <c r="B450" s="1"/>
      <c r="C450" s="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1:53" ht="15.75" customHeight="1">
      <c r="A451" s="1"/>
      <c r="B451" s="1"/>
      <c r="C451" s="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1:53" ht="15.75" customHeight="1">
      <c r="A452" s="1"/>
      <c r="B452" s="1"/>
      <c r="C452" s="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1:53" ht="15.75" customHeight="1">
      <c r="A453" s="1"/>
      <c r="B453" s="1"/>
      <c r="C453" s="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1:53" ht="15.75" customHeight="1">
      <c r="A454" s="1"/>
      <c r="B454" s="1"/>
      <c r="C454" s="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1:53" ht="15.75" customHeight="1">
      <c r="A455" s="1"/>
      <c r="B455" s="1"/>
      <c r="C455" s="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1:53" ht="15.75" customHeight="1">
      <c r="A456" s="1"/>
      <c r="B456" s="1"/>
      <c r="C456" s="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1:53" ht="15.75" customHeight="1">
      <c r="A457" s="1"/>
      <c r="B457" s="1"/>
      <c r="C457" s="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1:53" ht="15.75" customHeight="1">
      <c r="A458" s="1"/>
      <c r="B458" s="1"/>
      <c r="C458" s="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1:53" ht="15.75" customHeight="1">
      <c r="A459" s="1"/>
      <c r="B459" s="1"/>
      <c r="C459" s="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1:53" ht="15.75" customHeight="1">
      <c r="A460" s="1"/>
      <c r="B460" s="1"/>
      <c r="C460" s="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1:53" ht="15.75" customHeight="1">
      <c r="A461" s="1"/>
      <c r="B461" s="1"/>
      <c r="C461" s="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1:53" ht="15.75" customHeight="1">
      <c r="A462" s="1"/>
      <c r="B462" s="1"/>
      <c r="C462" s="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1:53" ht="15.75" customHeight="1">
      <c r="A463" s="1"/>
      <c r="B463" s="1"/>
      <c r="C463" s="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1:53" ht="15.75" customHeight="1">
      <c r="A464" s="1"/>
      <c r="B464" s="1"/>
      <c r="C464" s="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1:53" ht="15.75" customHeight="1">
      <c r="A465" s="1"/>
      <c r="B465" s="1"/>
      <c r="C465" s="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1:53" ht="15.75" customHeight="1">
      <c r="A466" s="1"/>
      <c r="B466" s="1"/>
      <c r="C466" s="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1:53" ht="15.75" customHeight="1">
      <c r="A467" s="1"/>
      <c r="B467" s="1"/>
      <c r="C467" s="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1:53" ht="15.75" customHeight="1">
      <c r="A468" s="1"/>
      <c r="B468" s="1"/>
      <c r="C468" s="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1:53" ht="15.75" customHeight="1">
      <c r="A469" s="1"/>
      <c r="B469" s="1"/>
      <c r="C469" s="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1:53" ht="15.75" customHeight="1">
      <c r="A470" s="1"/>
      <c r="B470" s="1"/>
      <c r="C470" s="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1:53" ht="15.75" customHeight="1">
      <c r="A471" s="1"/>
      <c r="B471" s="1"/>
      <c r="C471" s="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1:53" ht="15.75" customHeight="1">
      <c r="A472" s="1"/>
      <c r="B472" s="1"/>
      <c r="C472" s="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1:53" ht="15.75" customHeight="1">
      <c r="A473" s="1"/>
      <c r="B473" s="1"/>
      <c r="C473" s="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1:53" ht="15.75" customHeight="1">
      <c r="A474" s="1"/>
      <c r="B474" s="1"/>
      <c r="C474" s="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1:53" ht="15.75" customHeight="1">
      <c r="A475" s="1"/>
      <c r="B475" s="1"/>
      <c r="C475" s="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1:53" ht="15.75" customHeight="1">
      <c r="A476" s="1"/>
      <c r="B476" s="1"/>
      <c r="C476" s="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1:53" ht="15.75" customHeight="1">
      <c r="A477" s="1"/>
      <c r="B477" s="1"/>
      <c r="C477" s="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1:53" ht="15.75" customHeight="1">
      <c r="A478" s="1"/>
      <c r="B478" s="1"/>
      <c r="C478" s="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1:53" ht="15.75" customHeight="1">
      <c r="A479" s="1"/>
      <c r="B479" s="1"/>
      <c r="C479" s="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1:53" ht="15.75" customHeight="1">
      <c r="A480" s="1"/>
      <c r="B480" s="1"/>
      <c r="C480" s="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1:53" ht="15.75" customHeight="1">
      <c r="A481" s="1"/>
      <c r="B481" s="1"/>
      <c r="C481" s="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1:53" ht="15.75" customHeight="1">
      <c r="A482" s="1"/>
      <c r="B482" s="1"/>
      <c r="C482" s="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1:53" ht="15.75" customHeight="1">
      <c r="A483" s="1"/>
      <c r="B483" s="1"/>
      <c r="C483" s="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1:53" ht="15.75" customHeight="1">
      <c r="A484" s="1"/>
      <c r="B484" s="1"/>
      <c r="C484" s="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1:53" ht="15.75" customHeight="1">
      <c r="A485" s="1"/>
      <c r="B485" s="1"/>
      <c r="C485" s="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1:53" ht="15.75" customHeight="1">
      <c r="A486" s="1"/>
      <c r="B486" s="1"/>
      <c r="C486" s="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1:53" ht="15.75" customHeight="1">
      <c r="A487" s="1"/>
      <c r="B487" s="1"/>
      <c r="C487" s="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1:53" ht="15.75" customHeight="1">
      <c r="A488" s="1"/>
      <c r="B488" s="1"/>
      <c r="C488" s="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1:53" ht="15.75" customHeight="1">
      <c r="A489" s="1"/>
      <c r="B489" s="1"/>
      <c r="C489" s="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1:53" ht="15.75" customHeight="1">
      <c r="A490" s="1"/>
      <c r="B490" s="1"/>
      <c r="C490" s="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1:53" ht="15.75" customHeight="1">
      <c r="A491" s="1"/>
      <c r="B491" s="1"/>
      <c r="C491" s="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1:53" ht="15.75" customHeight="1">
      <c r="A492" s="1"/>
      <c r="B492" s="1"/>
      <c r="C492" s="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1:53" ht="15.75" customHeight="1">
      <c r="A493" s="1"/>
      <c r="B493" s="1"/>
      <c r="C493" s="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1:53" ht="15.75" customHeight="1">
      <c r="A494" s="1"/>
      <c r="B494" s="1"/>
      <c r="C494" s="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1:53" ht="15.75" customHeight="1">
      <c r="A495" s="1"/>
      <c r="B495" s="1"/>
      <c r="C495" s="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1:53" ht="15.75" customHeight="1">
      <c r="A496" s="1"/>
      <c r="B496" s="1"/>
      <c r="C496" s="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1:53" ht="15.75" customHeight="1">
      <c r="A497" s="1"/>
      <c r="B497" s="1"/>
      <c r="C497" s="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1:53" ht="15.75" customHeight="1">
      <c r="A498" s="1"/>
      <c r="B498" s="1"/>
      <c r="C498" s="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1:53" ht="15.75" customHeight="1">
      <c r="A499" s="1"/>
      <c r="B499" s="1"/>
      <c r="C499" s="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1:53" ht="15.75" customHeight="1">
      <c r="A500" s="1"/>
      <c r="B500" s="1"/>
      <c r="C500" s="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1:53" ht="15.75" customHeight="1">
      <c r="A501" s="1"/>
      <c r="B501" s="1"/>
      <c r="C501" s="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1:53" ht="15.75" customHeight="1">
      <c r="A502" s="1"/>
      <c r="B502" s="1"/>
      <c r="C502" s="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1:53" ht="15.75" customHeight="1">
      <c r="A503" s="1"/>
      <c r="B503" s="1"/>
      <c r="C503" s="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1:53" ht="15.75" customHeight="1">
      <c r="A504" s="1"/>
      <c r="B504" s="1"/>
      <c r="C504" s="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1:53" ht="15.75" customHeight="1">
      <c r="A505" s="1"/>
      <c r="B505" s="1"/>
      <c r="C505" s="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1:53" ht="15.75" customHeight="1">
      <c r="A506" s="1"/>
      <c r="B506" s="1"/>
      <c r="C506" s="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1:53" ht="15.75" customHeight="1">
      <c r="A507" s="1"/>
      <c r="B507" s="1"/>
      <c r="C507" s="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1:53" ht="15.75" customHeight="1">
      <c r="A508" s="1"/>
      <c r="B508" s="1"/>
      <c r="C508" s="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1:53" ht="15.75" customHeight="1">
      <c r="A509" s="1"/>
      <c r="B509" s="1"/>
      <c r="C509" s="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1:53" ht="15.75" customHeight="1">
      <c r="A510" s="1"/>
      <c r="B510" s="1"/>
      <c r="C510" s="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1:53" ht="15.75" customHeight="1">
      <c r="A511" s="1"/>
      <c r="B511" s="1"/>
      <c r="C511" s="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1:53" ht="15.75" customHeight="1">
      <c r="A512" s="1"/>
      <c r="B512" s="1"/>
      <c r="C512" s="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1:53" ht="15.75" customHeight="1">
      <c r="A513" s="1"/>
      <c r="B513" s="1"/>
      <c r="C513" s="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1:53" ht="15.75" customHeight="1">
      <c r="A514" s="1"/>
      <c r="B514" s="1"/>
      <c r="C514" s="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1:53" ht="15.75" customHeight="1">
      <c r="A515" s="1"/>
      <c r="B515" s="1"/>
      <c r="C515" s="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1:53" ht="15.75" customHeight="1">
      <c r="A516" s="1"/>
      <c r="B516" s="1"/>
      <c r="C516" s="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1:53" ht="15.75" customHeight="1">
      <c r="A517" s="1"/>
      <c r="B517" s="1"/>
      <c r="C517" s="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1:53" ht="15.75" customHeight="1">
      <c r="A518" s="1"/>
      <c r="B518" s="1"/>
      <c r="C518" s="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1:53" ht="15.75" customHeight="1">
      <c r="A519" s="1"/>
      <c r="B519" s="1"/>
      <c r="C519" s="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1:53" ht="15.75" customHeight="1">
      <c r="A520" s="1"/>
      <c r="B520" s="1"/>
      <c r="C520" s="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1:53" ht="15.75" customHeight="1">
      <c r="A521" s="1"/>
      <c r="B521" s="1"/>
      <c r="C521" s="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1:53" ht="15.75" customHeight="1">
      <c r="A522" s="1"/>
      <c r="B522" s="1"/>
      <c r="C522" s="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1:53" ht="15.75" customHeight="1">
      <c r="A523" s="1"/>
      <c r="B523" s="1"/>
      <c r="C523" s="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1:53" ht="15.75" customHeight="1">
      <c r="A524" s="1"/>
      <c r="B524" s="1"/>
      <c r="C524" s="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1:53" ht="15.75" customHeight="1">
      <c r="A525" s="1"/>
      <c r="B525" s="1"/>
      <c r="C525" s="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1:53" ht="15.75" customHeight="1">
      <c r="A526" s="1"/>
      <c r="B526" s="1"/>
      <c r="C526" s="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1:53" ht="15.75" customHeight="1">
      <c r="A527" s="1"/>
      <c r="B527" s="1"/>
      <c r="C527" s="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1:53" ht="15.75" customHeight="1">
      <c r="A528" s="1"/>
      <c r="B528" s="1"/>
      <c r="C528" s="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1:53" ht="15.75" customHeight="1">
      <c r="A529" s="1"/>
      <c r="B529" s="1"/>
      <c r="C529" s="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1:53" ht="15.75" customHeight="1">
      <c r="A530" s="1"/>
      <c r="B530" s="1"/>
      <c r="C530" s="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1:53" ht="15.75" customHeight="1">
      <c r="A531" s="1"/>
      <c r="B531" s="1"/>
      <c r="C531" s="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1:53" ht="15.75" customHeight="1">
      <c r="A532" s="1"/>
      <c r="B532" s="1"/>
      <c r="C532" s="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1:53" ht="15.75" customHeight="1">
      <c r="A533" s="1"/>
      <c r="B533" s="1"/>
      <c r="C533" s="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1:53" ht="15.75" customHeight="1">
      <c r="A534" s="1"/>
      <c r="B534" s="1"/>
      <c r="C534" s="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1:53" ht="15.75" customHeight="1">
      <c r="A535" s="1"/>
      <c r="B535" s="1"/>
      <c r="C535" s="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1:53" ht="15.75" customHeight="1">
      <c r="A536" s="1"/>
      <c r="B536" s="1"/>
      <c r="C536" s="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1:53" ht="15.75" customHeight="1">
      <c r="A537" s="1"/>
      <c r="B537" s="1"/>
      <c r="C537" s="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1:53" ht="15.75" customHeight="1">
      <c r="A538" s="1"/>
      <c r="B538" s="1"/>
      <c r="C538" s="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1:53" ht="15.75" customHeight="1">
      <c r="A539" s="1"/>
      <c r="B539" s="1"/>
      <c r="C539" s="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1:53" ht="15.75" customHeight="1">
      <c r="A540" s="1"/>
      <c r="B540" s="1"/>
      <c r="C540" s="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1:53" ht="15.75" customHeight="1">
      <c r="A541" s="1"/>
      <c r="B541" s="1"/>
      <c r="C541" s="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1:53" ht="15.75" customHeight="1">
      <c r="A542" s="1"/>
      <c r="B542" s="1"/>
      <c r="C542" s="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1:53" ht="15.75" customHeight="1">
      <c r="A543" s="1"/>
      <c r="B543" s="1"/>
      <c r="C543" s="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1:53" ht="15.75" customHeight="1">
      <c r="A544" s="1"/>
      <c r="B544" s="1"/>
      <c r="C544" s="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1:53" ht="15.75" customHeight="1">
      <c r="A545" s="1"/>
      <c r="B545" s="1"/>
      <c r="C545" s="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1:53" ht="15.75" customHeight="1">
      <c r="A546" s="1"/>
      <c r="B546" s="1"/>
      <c r="C546" s="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1:53" ht="15.75" customHeight="1">
      <c r="A547" s="1"/>
      <c r="B547" s="1"/>
      <c r="C547" s="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1:53" ht="15.75" customHeight="1">
      <c r="A548" s="1"/>
      <c r="B548" s="1"/>
      <c r="C548" s="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1:53" ht="15.75" customHeight="1">
      <c r="A549" s="1"/>
      <c r="B549" s="1"/>
      <c r="C549" s="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1:53" ht="15.75" customHeight="1">
      <c r="A550" s="1"/>
      <c r="B550" s="1"/>
      <c r="C550" s="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1:53" ht="15.75" customHeight="1">
      <c r="A551" s="1"/>
      <c r="B551" s="1"/>
      <c r="C551" s="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1:53" ht="15.75" customHeight="1">
      <c r="A552" s="1"/>
      <c r="B552" s="1"/>
      <c r="C552" s="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1:53" ht="15.75" customHeight="1">
      <c r="A553" s="1"/>
      <c r="B553" s="1"/>
      <c r="C553" s="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1:53" ht="15.75" customHeight="1">
      <c r="A554" s="1"/>
      <c r="B554" s="1"/>
      <c r="C554" s="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1:53" ht="15.75" customHeight="1">
      <c r="A555" s="1"/>
      <c r="B555" s="1"/>
      <c r="C555" s="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1:53" ht="15.75" customHeight="1">
      <c r="A556" s="1"/>
      <c r="B556" s="1"/>
      <c r="C556" s="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1:53" ht="15.75" customHeight="1">
      <c r="A557" s="1"/>
      <c r="B557" s="1"/>
      <c r="C557" s="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1:53" ht="15.75" customHeight="1">
      <c r="A558" s="1"/>
      <c r="B558" s="1"/>
      <c r="C558" s="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1:53" ht="15.75" customHeight="1">
      <c r="A559" s="1"/>
      <c r="B559" s="1"/>
      <c r="C559" s="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1:53" ht="15.75" customHeight="1">
      <c r="A560" s="1"/>
      <c r="B560" s="1"/>
      <c r="C560" s="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1:53" ht="15.75" customHeight="1">
      <c r="A561" s="1"/>
      <c r="B561" s="1"/>
      <c r="C561" s="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1:53" ht="15.75" customHeight="1">
      <c r="A562" s="1"/>
      <c r="B562" s="1"/>
      <c r="C562" s="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1:53" ht="15.75" customHeight="1">
      <c r="A563" s="1"/>
      <c r="B563" s="1"/>
      <c r="C563" s="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1:53" ht="15.75" customHeight="1">
      <c r="A564" s="1"/>
      <c r="B564" s="1"/>
      <c r="C564" s="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1:53" ht="15.75" customHeight="1">
      <c r="A565" s="1"/>
      <c r="B565" s="1"/>
      <c r="C565" s="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1:53" ht="15.75" customHeight="1">
      <c r="A566" s="1"/>
      <c r="B566" s="1"/>
      <c r="C566" s="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1:53" ht="15.75" customHeight="1">
      <c r="A567" s="1"/>
      <c r="B567" s="1"/>
      <c r="C567" s="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1:53" ht="15.75" customHeight="1">
      <c r="A568" s="1"/>
      <c r="B568" s="1"/>
      <c r="C568" s="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1:53" ht="15.75" customHeight="1">
      <c r="A569" s="1"/>
      <c r="B569" s="1"/>
      <c r="C569" s="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1:53" ht="15.75" customHeight="1">
      <c r="A570" s="1"/>
      <c r="B570" s="1"/>
      <c r="C570" s="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1:53" ht="15.75" customHeight="1">
      <c r="A571" s="1"/>
      <c r="B571" s="1"/>
      <c r="C571" s="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1:53" ht="15.75" customHeight="1">
      <c r="A572" s="1"/>
      <c r="B572" s="1"/>
      <c r="C572" s="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1:53" ht="15.75" customHeight="1">
      <c r="A573" s="1"/>
      <c r="B573" s="1"/>
      <c r="C573" s="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1:53" ht="15.75" customHeight="1">
      <c r="A574" s="1"/>
      <c r="B574" s="1"/>
      <c r="C574" s="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1:53" ht="15.75" customHeight="1">
      <c r="A575" s="1"/>
      <c r="B575" s="1"/>
      <c r="C575" s="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1:53" ht="15.75" customHeight="1">
      <c r="A576" s="1"/>
      <c r="B576" s="1"/>
      <c r="C576" s="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1:53" ht="15.75" customHeight="1">
      <c r="A577" s="1"/>
      <c r="B577" s="1"/>
      <c r="C577" s="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1:53" ht="15.75" customHeight="1">
      <c r="A578" s="1"/>
      <c r="B578" s="1"/>
      <c r="C578" s="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1:53" ht="15.75" customHeight="1">
      <c r="A579" s="1"/>
      <c r="B579" s="1"/>
      <c r="C579" s="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1:53" ht="15.75" customHeight="1">
      <c r="A580" s="1"/>
      <c r="B580" s="1"/>
      <c r="C580" s="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1:53" ht="15.75" customHeight="1">
      <c r="A581" s="1"/>
      <c r="B581" s="1"/>
      <c r="C581" s="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1:53" ht="15.75" customHeight="1">
      <c r="A582" s="1"/>
      <c r="B582" s="1"/>
      <c r="C582" s="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1:53" ht="15.75" customHeight="1">
      <c r="A583" s="1"/>
      <c r="B583" s="1"/>
      <c r="C583" s="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1:53" ht="15.75" customHeight="1">
      <c r="A584" s="1"/>
      <c r="B584" s="1"/>
      <c r="C584" s="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1:53" ht="15.75" customHeight="1">
      <c r="A585" s="1"/>
      <c r="B585" s="1"/>
      <c r="C585" s="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1:53" ht="15.75" customHeight="1">
      <c r="A586" s="1"/>
      <c r="B586" s="1"/>
      <c r="C586" s="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1:53" ht="15.75" customHeight="1">
      <c r="A587" s="1"/>
      <c r="B587" s="1"/>
      <c r="C587" s="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1:53" ht="15.75" customHeight="1">
      <c r="A588" s="1"/>
      <c r="B588" s="1"/>
      <c r="C588" s="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1:53" ht="15.75" customHeight="1">
      <c r="A589" s="1"/>
      <c r="B589" s="1"/>
      <c r="C589" s="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1:53" ht="15.75" customHeight="1">
      <c r="A590" s="1"/>
      <c r="B590" s="1"/>
      <c r="C590" s="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1:53" ht="15.75" customHeight="1">
      <c r="A591" s="1"/>
      <c r="B591" s="1"/>
      <c r="C591" s="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1:53" ht="15.75" customHeight="1">
      <c r="A592" s="1"/>
      <c r="B592" s="1"/>
      <c r="C592" s="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1:53" ht="15.75" customHeight="1">
      <c r="A593" s="1"/>
      <c r="B593" s="1"/>
      <c r="C593" s="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1:53" ht="15.75" customHeight="1">
      <c r="A594" s="1"/>
      <c r="B594" s="1"/>
      <c r="C594" s="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1:53" ht="15.75" customHeight="1">
      <c r="A595" s="1"/>
      <c r="B595" s="1"/>
      <c r="C595" s="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1:53" ht="15.75" customHeight="1">
      <c r="A596" s="1"/>
      <c r="B596" s="1"/>
      <c r="C596" s="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1:53" ht="15.75" customHeight="1">
      <c r="A597" s="1"/>
      <c r="B597" s="1"/>
      <c r="C597" s="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1:53" ht="15.75" customHeight="1">
      <c r="A598" s="1"/>
      <c r="B598" s="1"/>
      <c r="C598" s="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1:53" ht="15.75" customHeight="1">
      <c r="A599" s="1"/>
      <c r="B599" s="1"/>
      <c r="C599" s="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1:53" ht="15.75" customHeight="1">
      <c r="A600" s="1"/>
      <c r="B600" s="1"/>
      <c r="C600" s="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1:53" ht="15.75" customHeight="1">
      <c r="A601" s="1"/>
      <c r="B601" s="1"/>
      <c r="C601" s="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1:53" ht="15.75" customHeight="1">
      <c r="A602" s="1"/>
      <c r="B602" s="1"/>
      <c r="C602" s="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1:53" ht="15.75" customHeight="1">
      <c r="A603" s="1"/>
      <c r="B603" s="1"/>
      <c r="C603" s="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1:53" ht="15.75" customHeight="1">
      <c r="A604" s="1"/>
      <c r="B604" s="1"/>
      <c r="C604" s="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1:53" ht="15.75" customHeight="1">
      <c r="A605" s="1"/>
      <c r="B605" s="1"/>
      <c r="C605" s="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1:53" ht="15.75" customHeight="1">
      <c r="A606" s="1"/>
      <c r="B606" s="1"/>
      <c r="C606" s="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1:53" ht="15.75" customHeight="1">
      <c r="A607" s="1"/>
      <c r="B607" s="1"/>
      <c r="C607" s="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1:53" ht="15.75" customHeight="1">
      <c r="A608" s="1"/>
      <c r="B608" s="1"/>
      <c r="C608" s="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1:53" ht="15.75" customHeight="1">
      <c r="A609" s="1"/>
      <c r="B609" s="1"/>
      <c r="C609" s="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1:53" ht="15.75" customHeight="1">
      <c r="A610" s="1"/>
      <c r="B610" s="1"/>
      <c r="C610" s="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1:53" ht="15.75" customHeight="1">
      <c r="A611" s="1"/>
      <c r="B611" s="1"/>
      <c r="C611" s="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1:53" ht="15.75" customHeight="1">
      <c r="A612" s="1"/>
      <c r="B612" s="1"/>
      <c r="C612" s="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1:53" ht="15.75" customHeight="1">
      <c r="A613" s="1"/>
      <c r="B613" s="1"/>
      <c r="C613" s="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1:53" ht="15.75" customHeight="1">
      <c r="A614" s="1"/>
      <c r="B614" s="1"/>
      <c r="C614" s="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1:53" ht="15.75" customHeight="1">
      <c r="A615" s="1"/>
      <c r="B615" s="1"/>
      <c r="C615" s="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1:53" ht="15.75" customHeight="1">
      <c r="A616" s="1"/>
      <c r="B616" s="1"/>
      <c r="C616" s="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1:53" ht="15.75" customHeight="1">
      <c r="A617" s="1"/>
      <c r="B617" s="1"/>
      <c r="C617" s="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1:53" ht="15.75" customHeight="1">
      <c r="A618" s="1"/>
      <c r="B618" s="1"/>
      <c r="C618" s="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1:53" ht="15.75" customHeight="1">
      <c r="A619" s="1"/>
      <c r="B619" s="1"/>
      <c r="C619" s="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1:53" ht="15.75" customHeight="1">
      <c r="A620" s="1"/>
      <c r="B620" s="1"/>
      <c r="C620" s="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1:53" ht="15.75" customHeight="1">
      <c r="A621" s="1"/>
      <c r="B621" s="1"/>
      <c r="C621" s="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1:53" ht="15.75" customHeight="1">
      <c r="A622" s="1"/>
      <c r="B622" s="1"/>
      <c r="C622" s="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1:53" ht="15.75" customHeight="1">
      <c r="A623" s="1"/>
      <c r="B623" s="1"/>
      <c r="C623" s="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1:53" ht="15.75" customHeight="1">
      <c r="A624" s="1"/>
      <c r="B624" s="1"/>
      <c r="C624" s="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1:53" ht="15.75" customHeight="1">
      <c r="A625" s="1"/>
      <c r="B625" s="1"/>
      <c r="C625" s="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1:53" ht="15.75" customHeight="1">
      <c r="A626" s="1"/>
      <c r="B626" s="1"/>
      <c r="C626" s="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1:53" ht="15.75" customHeight="1">
      <c r="A627" s="1"/>
      <c r="B627" s="1"/>
      <c r="C627" s="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1:53" ht="15.75" customHeight="1">
      <c r="A628" s="1"/>
      <c r="B628" s="1"/>
      <c r="C628" s="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1:53" ht="15.75" customHeight="1">
      <c r="A629" s="1"/>
      <c r="B629" s="1"/>
      <c r="C629" s="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1:53" ht="15.75" customHeight="1">
      <c r="A630" s="1"/>
      <c r="B630" s="1"/>
      <c r="C630" s="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1:53" ht="15.75" customHeight="1">
      <c r="A631" s="1"/>
      <c r="B631" s="1"/>
      <c r="C631" s="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1:53" ht="15.75" customHeight="1">
      <c r="A632" s="1"/>
      <c r="B632" s="1"/>
      <c r="C632" s="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1:53" ht="15.75" customHeight="1">
      <c r="A633" s="1"/>
      <c r="B633" s="1"/>
      <c r="C633" s="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1:53" ht="15.75" customHeight="1">
      <c r="A634" s="1"/>
      <c r="B634" s="1"/>
      <c r="C634" s="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1:53" ht="15.75" customHeight="1">
      <c r="A635" s="1"/>
      <c r="B635" s="1"/>
      <c r="C635" s="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1:53" ht="15.75" customHeight="1">
      <c r="A636" s="1"/>
      <c r="B636" s="1"/>
      <c r="C636" s="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1:53" ht="15.75" customHeight="1">
      <c r="A637" s="1"/>
      <c r="B637" s="1"/>
      <c r="C637" s="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1:53" ht="15.75" customHeight="1">
      <c r="A638" s="1"/>
      <c r="B638" s="1"/>
      <c r="C638" s="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1:53" ht="15.75" customHeight="1">
      <c r="A639" s="1"/>
      <c r="B639" s="1"/>
      <c r="C639" s="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1:53" ht="15.75" customHeight="1">
      <c r="A640" s="1"/>
      <c r="B640" s="1"/>
      <c r="C640" s="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1:53" ht="15.75" customHeight="1">
      <c r="A641" s="1"/>
      <c r="B641" s="1"/>
      <c r="C641" s="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1:53" ht="15.75" customHeight="1">
      <c r="A642" s="1"/>
      <c r="B642" s="1"/>
      <c r="C642" s="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1:53" ht="15.75" customHeight="1">
      <c r="A643" s="1"/>
      <c r="B643" s="1"/>
      <c r="C643" s="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1:53" ht="15.75" customHeight="1">
      <c r="A644" s="1"/>
      <c r="B644" s="1"/>
      <c r="C644" s="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1:53" ht="15.75" customHeight="1">
      <c r="A645" s="1"/>
      <c r="B645" s="1"/>
      <c r="C645" s="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1:53" ht="15.75" customHeight="1">
      <c r="A646" s="1"/>
      <c r="B646" s="1"/>
      <c r="C646" s="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1:53" ht="15.75" customHeight="1">
      <c r="A647" s="1"/>
      <c r="B647" s="1"/>
      <c r="C647" s="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1:53" ht="15.75" customHeight="1">
      <c r="A648" s="1"/>
      <c r="B648" s="1"/>
      <c r="C648" s="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1:53" ht="15.75" customHeight="1">
      <c r="A649" s="1"/>
      <c r="B649" s="1"/>
      <c r="C649" s="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1:53" ht="15.75" customHeight="1">
      <c r="A650" s="1"/>
      <c r="B650" s="1"/>
      <c r="C650" s="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1:53" ht="15.75" customHeight="1">
      <c r="A651" s="1"/>
      <c r="B651" s="1"/>
      <c r="C651" s="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1:53" ht="15.75" customHeight="1">
      <c r="A652" s="1"/>
      <c r="B652" s="1"/>
      <c r="C652" s="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1:53" ht="15.75" customHeight="1">
      <c r="A653" s="1"/>
      <c r="B653" s="1"/>
      <c r="C653" s="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1:53" ht="15.75" customHeight="1">
      <c r="A654" s="1"/>
      <c r="B654" s="1"/>
      <c r="C654" s="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1:53" ht="15.75" customHeight="1">
      <c r="A655" s="1"/>
      <c r="B655" s="1"/>
      <c r="C655" s="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1:53" ht="15.75" customHeight="1">
      <c r="A656" s="1"/>
      <c r="B656" s="1"/>
      <c r="C656" s="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1:53" ht="15.75" customHeight="1">
      <c r="A657" s="1"/>
      <c r="B657" s="1"/>
      <c r="C657" s="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1:53" ht="15.75" customHeight="1">
      <c r="A658" s="1"/>
      <c r="B658" s="1"/>
      <c r="C658" s="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1:53" ht="15.75" customHeight="1">
      <c r="A659" s="1"/>
      <c r="B659" s="1"/>
      <c r="C659" s="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1:53" ht="15.75" customHeight="1">
      <c r="A660" s="1"/>
      <c r="B660" s="1"/>
      <c r="C660" s="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1:53" ht="15.75" customHeight="1">
      <c r="A661" s="1"/>
      <c r="B661" s="1"/>
      <c r="C661" s="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1:53" ht="15.75" customHeight="1">
      <c r="A662" s="1"/>
      <c r="B662" s="1"/>
      <c r="C662" s="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1:53" ht="15.75" customHeight="1">
      <c r="A663" s="1"/>
      <c r="B663" s="1"/>
      <c r="C663" s="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1:53" ht="15.75" customHeight="1">
      <c r="A664" s="1"/>
      <c r="B664" s="1"/>
      <c r="C664" s="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1:53" ht="15.75" customHeight="1">
      <c r="A665" s="1"/>
      <c r="B665" s="1"/>
      <c r="C665" s="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1:53" ht="15.75" customHeight="1">
      <c r="A666" s="1"/>
      <c r="B666" s="1"/>
      <c r="C666" s="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1:53" ht="15.75" customHeight="1">
      <c r="A667" s="1"/>
      <c r="B667" s="1"/>
      <c r="C667" s="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1:53" ht="15.75" customHeight="1">
      <c r="A668" s="1"/>
      <c r="B668" s="1"/>
      <c r="C668" s="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1:53" ht="15.75" customHeight="1">
      <c r="A669" s="1"/>
      <c r="B669" s="1"/>
      <c r="C669" s="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1:53" ht="15.75" customHeight="1">
      <c r="A670" s="1"/>
      <c r="B670" s="1"/>
      <c r="C670" s="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1:53" ht="15.75" customHeight="1">
      <c r="A671" s="1"/>
      <c r="B671" s="1"/>
      <c r="C671" s="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1:53" ht="15.75" customHeight="1">
      <c r="A672" s="1"/>
      <c r="B672" s="1"/>
      <c r="C672" s="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1:53" ht="15.75" customHeight="1">
      <c r="A673" s="1"/>
      <c r="B673" s="1"/>
      <c r="C673" s="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1:53" ht="15.75" customHeight="1">
      <c r="A674" s="1"/>
      <c r="B674" s="1"/>
      <c r="C674" s="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1:53" ht="15.75" customHeight="1">
      <c r="A675" s="1"/>
      <c r="B675" s="1"/>
      <c r="C675" s="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1:53" ht="15.75" customHeight="1">
      <c r="A676" s="1"/>
      <c r="B676" s="1"/>
      <c r="C676" s="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1:53" ht="15.75" customHeight="1">
      <c r="A677" s="1"/>
      <c r="B677" s="1"/>
      <c r="C677" s="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1:53" ht="15.75" customHeight="1">
      <c r="A678" s="1"/>
      <c r="B678" s="1"/>
      <c r="C678" s="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1:53" ht="15.75" customHeight="1">
      <c r="A679" s="1"/>
      <c r="B679" s="1"/>
      <c r="C679" s="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1:53" ht="15.75" customHeight="1">
      <c r="A680" s="1"/>
      <c r="B680" s="1"/>
      <c r="C680" s="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1:53" ht="15.75" customHeight="1">
      <c r="A681" s="1"/>
      <c r="B681" s="1"/>
      <c r="C681" s="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1:53" ht="15.75" customHeight="1">
      <c r="A682" s="1"/>
      <c r="B682" s="1"/>
      <c r="C682" s="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1:53" ht="15.75" customHeight="1">
      <c r="A683" s="1"/>
      <c r="B683" s="1"/>
      <c r="C683" s="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1:53" ht="15.75" customHeight="1">
      <c r="A684" s="1"/>
      <c r="B684" s="1"/>
      <c r="C684" s="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1:53" ht="15.75" customHeight="1">
      <c r="A685" s="1"/>
      <c r="B685" s="1"/>
      <c r="C685" s="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1:53" ht="15.75" customHeight="1">
      <c r="A686" s="1"/>
      <c r="B686" s="1"/>
      <c r="C686" s="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1:53" ht="15.75" customHeight="1">
      <c r="A687" s="1"/>
      <c r="B687" s="1"/>
      <c r="C687" s="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1:53" ht="15.75" customHeight="1">
      <c r="A688" s="1"/>
      <c r="B688" s="1"/>
      <c r="C688" s="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1:53" ht="15.75" customHeight="1">
      <c r="A689" s="1"/>
      <c r="B689" s="1"/>
      <c r="C689" s="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1:53" ht="15.75" customHeight="1">
      <c r="A690" s="1"/>
      <c r="B690" s="1"/>
      <c r="C690" s="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1:53" ht="15.75" customHeight="1">
      <c r="A691" s="1"/>
      <c r="B691" s="1"/>
      <c r="C691" s="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1:53" ht="15.75" customHeight="1">
      <c r="A692" s="1"/>
      <c r="B692" s="1"/>
      <c r="C692" s="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1:53" ht="15.75" customHeight="1">
      <c r="A693" s="1"/>
      <c r="B693" s="1"/>
      <c r="C693" s="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1:53" ht="15.75" customHeight="1">
      <c r="A694" s="1"/>
      <c r="B694" s="1"/>
      <c r="C694" s="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1:53" ht="15.75" customHeight="1">
      <c r="A695" s="1"/>
      <c r="B695" s="1"/>
      <c r="C695" s="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1:53" ht="15.75" customHeight="1">
      <c r="A696" s="1"/>
      <c r="B696" s="1"/>
      <c r="C696" s="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1:53" ht="15.75" customHeight="1">
      <c r="A697" s="1"/>
      <c r="B697" s="1"/>
      <c r="C697" s="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1:53" ht="15.75" customHeight="1">
      <c r="A698" s="1"/>
      <c r="B698" s="1"/>
      <c r="C698" s="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1:53" ht="15.75" customHeight="1">
      <c r="A699" s="1"/>
      <c r="B699" s="1"/>
      <c r="C699" s="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1:53" ht="15.75" customHeight="1">
      <c r="A700" s="1"/>
      <c r="B700" s="1"/>
      <c r="C700" s="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1:53" ht="15.75" customHeight="1">
      <c r="A701" s="1"/>
      <c r="B701" s="1"/>
      <c r="C701" s="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1:53" ht="15.75" customHeight="1">
      <c r="A702" s="1"/>
      <c r="B702" s="1"/>
      <c r="C702" s="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1:53" ht="15.75" customHeight="1">
      <c r="A703" s="1"/>
      <c r="B703" s="1"/>
      <c r="C703" s="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1:53" ht="15.75" customHeight="1">
      <c r="A704" s="1"/>
      <c r="B704" s="1"/>
      <c r="C704" s="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1:53" ht="15.75" customHeight="1">
      <c r="A705" s="1"/>
      <c r="B705" s="1"/>
      <c r="C705" s="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1:53" ht="15.75" customHeight="1">
      <c r="A706" s="1"/>
      <c r="B706" s="1"/>
      <c r="C706" s="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1:53" ht="15.75" customHeight="1">
      <c r="A707" s="1"/>
      <c r="B707" s="1"/>
      <c r="C707" s="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1:53" ht="15.75" customHeight="1">
      <c r="A708" s="1"/>
      <c r="B708" s="1"/>
      <c r="C708" s="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1:53" ht="15.75" customHeight="1">
      <c r="A709" s="1"/>
      <c r="B709" s="1"/>
      <c r="C709" s="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1:53" ht="15.75" customHeight="1">
      <c r="A710" s="1"/>
      <c r="B710" s="1"/>
      <c r="C710" s="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1:53" ht="15.75" customHeight="1">
      <c r="A711" s="1"/>
      <c r="B711" s="1"/>
      <c r="C711" s="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1:53" ht="15.75" customHeight="1">
      <c r="A712" s="1"/>
      <c r="B712" s="1"/>
      <c r="C712" s="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1:53" ht="15.75" customHeight="1">
      <c r="A713" s="1"/>
      <c r="B713" s="1"/>
      <c r="C713" s="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1:53" ht="15.75" customHeight="1">
      <c r="A714" s="1"/>
      <c r="B714" s="1"/>
      <c r="C714" s="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1:53" ht="15.75" customHeight="1">
      <c r="A715" s="1"/>
      <c r="B715" s="1"/>
      <c r="C715" s="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1:53" ht="15.75" customHeight="1">
      <c r="A716" s="1"/>
      <c r="B716" s="1"/>
      <c r="C716" s="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1:53" ht="15.75" customHeight="1">
      <c r="A717" s="1"/>
      <c r="B717" s="1"/>
      <c r="C717" s="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1:53" ht="15.75" customHeight="1">
      <c r="A718" s="1"/>
      <c r="B718" s="1"/>
      <c r="C718" s="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1:53" ht="15.75" customHeight="1">
      <c r="A719" s="1"/>
      <c r="B719" s="1"/>
      <c r="C719" s="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1:53" ht="15.75" customHeight="1">
      <c r="A720" s="1"/>
      <c r="B720" s="1"/>
      <c r="C720" s="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1:53" ht="15.75" customHeight="1">
      <c r="A721" s="1"/>
      <c r="B721" s="1"/>
      <c r="C721" s="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1:53" ht="15.75" customHeight="1">
      <c r="A722" s="1"/>
      <c r="B722" s="1"/>
      <c r="C722" s="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1:53" ht="15.75" customHeight="1">
      <c r="A723" s="1"/>
      <c r="B723" s="1"/>
      <c r="C723" s="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1:53" ht="15.75" customHeight="1">
      <c r="A724" s="1"/>
      <c r="B724" s="1"/>
      <c r="C724" s="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1:53" ht="15.75" customHeight="1">
      <c r="A725" s="1"/>
      <c r="B725" s="1"/>
      <c r="C725" s="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1:53" ht="15.75" customHeight="1">
      <c r="A726" s="1"/>
      <c r="B726" s="1"/>
      <c r="C726" s="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1:53" ht="15.75" customHeight="1">
      <c r="A727" s="1"/>
      <c r="B727" s="1"/>
      <c r="C727" s="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1:53" ht="15.75" customHeight="1">
      <c r="A728" s="1"/>
      <c r="B728" s="1"/>
      <c r="C728" s="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1:53" ht="15.75" customHeight="1">
      <c r="A729" s="1"/>
      <c r="B729" s="1"/>
      <c r="C729" s="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1:53" ht="15.75" customHeight="1">
      <c r="A730" s="1"/>
      <c r="B730" s="1"/>
      <c r="C730" s="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1:53" ht="15.75" customHeight="1">
      <c r="A731" s="1"/>
      <c r="B731" s="1"/>
      <c r="C731" s="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1:53" ht="15.75" customHeight="1">
      <c r="A732" s="1"/>
      <c r="B732" s="1"/>
      <c r="C732" s="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1:53" ht="15.75" customHeight="1">
      <c r="A733" s="1"/>
      <c r="B733" s="1"/>
      <c r="C733" s="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1:53" ht="15.75" customHeight="1">
      <c r="A734" s="1"/>
      <c r="B734" s="1"/>
      <c r="C734" s="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1:53" ht="15.75" customHeight="1">
      <c r="A735" s="1"/>
      <c r="B735" s="1"/>
      <c r="C735" s="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1:53" ht="15.75" customHeight="1">
      <c r="A736" s="1"/>
      <c r="B736" s="1"/>
      <c r="C736" s="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1:53" ht="15.75" customHeight="1">
      <c r="A737" s="1"/>
      <c r="B737" s="1"/>
      <c r="C737" s="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1:53" ht="15.75" customHeight="1">
      <c r="A738" s="1"/>
      <c r="B738" s="1"/>
      <c r="C738" s="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1:53" ht="15.75" customHeight="1">
      <c r="A739" s="1"/>
      <c r="B739" s="1"/>
      <c r="C739" s="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1:53" ht="15.75" customHeight="1">
      <c r="A740" s="1"/>
      <c r="B740" s="1"/>
      <c r="C740" s="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1:53" ht="15.75" customHeight="1">
      <c r="A741" s="1"/>
      <c r="B741" s="1"/>
      <c r="C741" s="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1:53" ht="15.75" customHeight="1">
      <c r="A742" s="1"/>
      <c r="B742" s="1"/>
      <c r="C742" s="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1:53" ht="15.75" customHeight="1">
      <c r="A743" s="1"/>
      <c r="B743" s="1"/>
      <c r="C743" s="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1:53" ht="15.75" customHeight="1">
      <c r="A744" s="1"/>
      <c r="B744" s="1"/>
      <c r="C744" s="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1:53" ht="15.75" customHeight="1">
      <c r="A745" s="1"/>
      <c r="B745" s="1"/>
      <c r="C745" s="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1:53" ht="15.75" customHeight="1">
      <c r="A746" s="1"/>
      <c r="B746" s="1"/>
      <c r="C746" s="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1:53" ht="15.75" customHeight="1">
      <c r="A747" s="1"/>
      <c r="B747" s="1"/>
      <c r="C747" s="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1:53" ht="15.75" customHeight="1">
      <c r="A748" s="1"/>
      <c r="B748" s="1"/>
      <c r="C748" s="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1:53" ht="15.75" customHeight="1">
      <c r="A749" s="1"/>
      <c r="B749" s="1"/>
      <c r="C749" s="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1:53" ht="15.75" customHeight="1">
      <c r="A750" s="1"/>
      <c r="B750" s="1"/>
      <c r="C750" s="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1:53" ht="15.75" customHeight="1">
      <c r="A751" s="1"/>
      <c r="B751" s="1"/>
      <c r="C751" s="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1:53" ht="15.75" customHeight="1">
      <c r="A752" s="1"/>
      <c r="B752" s="1"/>
      <c r="C752" s="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1:53" ht="15.75" customHeight="1">
      <c r="A753" s="1"/>
      <c r="B753" s="1"/>
      <c r="C753" s="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1:53" ht="15.75" customHeight="1">
      <c r="A754" s="1"/>
      <c r="B754" s="1"/>
      <c r="C754" s="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1:53" ht="15.75" customHeight="1">
      <c r="A755" s="1"/>
      <c r="B755" s="1"/>
      <c r="C755" s="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1:53" ht="15.75" customHeight="1">
      <c r="A756" s="1"/>
      <c r="B756" s="1"/>
      <c r="C756" s="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1:53" ht="15.75" customHeight="1">
      <c r="A757" s="1"/>
      <c r="B757" s="1"/>
      <c r="C757" s="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1:53" ht="15.75" customHeight="1">
      <c r="A758" s="1"/>
      <c r="B758" s="1"/>
      <c r="C758" s="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1:53" ht="15.75" customHeight="1">
      <c r="A759" s="1"/>
      <c r="B759" s="1"/>
      <c r="C759" s="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1:53" ht="15.75" customHeight="1">
      <c r="A760" s="1"/>
      <c r="B760" s="1"/>
      <c r="C760" s="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1:53" ht="15.75" customHeight="1">
      <c r="A761" s="1"/>
      <c r="B761" s="1"/>
      <c r="C761" s="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1:53" ht="15.75" customHeight="1">
      <c r="A762" s="1"/>
      <c r="B762" s="1"/>
      <c r="C762" s="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1:53" ht="15.75" customHeight="1">
      <c r="A763" s="1"/>
      <c r="B763" s="1"/>
      <c r="C763" s="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1:53" ht="15.75" customHeight="1">
      <c r="A764" s="1"/>
      <c r="B764" s="1"/>
      <c r="C764" s="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1:53" ht="15.75" customHeight="1">
      <c r="A765" s="1"/>
      <c r="B765" s="1"/>
      <c r="C765" s="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1:53" ht="15.75" customHeight="1">
      <c r="A766" s="1"/>
      <c r="B766" s="1"/>
      <c r="C766" s="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1:53" ht="15.75" customHeight="1">
      <c r="A767" s="1"/>
      <c r="B767" s="1"/>
      <c r="C767" s="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1:53" ht="15.75" customHeight="1">
      <c r="A768" s="1"/>
      <c r="B768" s="1"/>
      <c r="C768" s="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1:53" ht="15.75" customHeight="1">
      <c r="A769" s="1"/>
      <c r="B769" s="1"/>
      <c r="C769" s="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1:53" ht="15.75" customHeight="1">
      <c r="A770" s="1"/>
      <c r="B770" s="1"/>
      <c r="C770" s="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1:53" ht="15.75" customHeight="1">
      <c r="A771" s="1"/>
      <c r="B771" s="1"/>
      <c r="C771" s="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1:53" ht="15.75" customHeight="1">
      <c r="A772" s="1"/>
      <c r="B772" s="1"/>
      <c r="C772" s="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1:53" ht="15.75" customHeight="1">
      <c r="A773" s="1"/>
      <c r="B773" s="1"/>
      <c r="C773" s="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1:53" ht="15.75" customHeight="1">
      <c r="A774" s="1"/>
      <c r="B774" s="1"/>
      <c r="C774" s="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1:53" ht="15.75" customHeight="1">
      <c r="A775" s="1"/>
      <c r="B775" s="1"/>
      <c r="C775" s="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1:53" ht="15.75" customHeight="1">
      <c r="A776" s="1"/>
      <c r="B776" s="1"/>
      <c r="C776" s="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1:53" ht="15.75" customHeight="1">
      <c r="A777" s="1"/>
      <c r="B777" s="1"/>
      <c r="C777" s="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1:53" ht="15.75" customHeight="1">
      <c r="A778" s="1"/>
      <c r="B778" s="1"/>
      <c r="C778" s="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1:53" ht="15.75" customHeight="1">
      <c r="A779" s="1"/>
      <c r="B779" s="1"/>
      <c r="C779" s="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1:53" ht="15.75" customHeight="1">
      <c r="A780" s="1"/>
      <c r="B780" s="1"/>
      <c r="C780" s="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1:53" ht="15.75" customHeight="1">
      <c r="A781" s="1"/>
      <c r="B781" s="1"/>
      <c r="C781" s="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1:53" ht="15.75" customHeight="1">
      <c r="A782" s="1"/>
      <c r="B782" s="1"/>
      <c r="C782" s="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1:53" ht="15.75" customHeight="1">
      <c r="A783" s="1"/>
      <c r="B783" s="1"/>
      <c r="C783" s="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1:53" ht="15.75" customHeight="1">
      <c r="A784" s="1"/>
      <c r="B784" s="1"/>
      <c r="C784" s="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1:53" ht="15.75" customHeight="1">
      <c r="A785" s="1"/>
      <c r="B785" s="1"/>
      <c r="C785" s="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1:53" ht="15.75" customHeight="1">
      <c r="A786" s="1"/>
      <c r="B786" s="1"/>
      <c r="C786" s="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1:53" ht="15.75" customHeight="1">
      <c r="A787" s="1"/>
      <c r="B787" s="1"/>
      <c r="C787" s="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1:53" ht="15.75" customHeight="1">
      <c r="A788" s="1"/>
      <c r="B788" s="1"/>
      <c r="C788" s="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1:53" ht="15.75" customHeight="1">
      <c r="A789" s="1"/>
      <c r="B789" s="1"/>
      <c r="C789" s="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1:53" ht="15.75" customHeight="1">
      <c r="A790" s="1"/>
      <c r="B790" s="1"/>
      <c r="C790" s="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1:53" ht="15.75" customHeight="1">
      <c r="A791" s="1"/>
      <c r="B791" s="1"/>
      <c r="C791" s="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1:53" ht="15.75" customHeight="1">
      <c r="A792" s="1"/>
      <c r="B792" s="1"/>
      <c r="C792" s="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1:53" ht="15.75" customHeight="1">
      <c r="A793" s="1"/>
      <c r="B793" s="1"/>
      <c r="C793" s="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1:53" ht="15.75" customHeight="1">
      <c r="A794" s="1"/>
      <c r="B794" s="1"/>
      <c r="C794" s="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1:53" ht="15.75" customHeight="1">
      <c r="A795" s="1"/>
      <c r="B795" s="1"/>
      <c r="C795" s="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1:53" ht="15.75" customHeight="1">
      <c r="A796" s="1"/>
      <c r="B796" s="1"/>
      <c r="C796" s="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1:53" ht="15.75" customHeight="1">
      <c r="A797" s="1"/>
      <c r="B797" s="1"/>
      <c r="C797" s="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1:53" ht="15.75" customHeight="1">
      <c r="A798" s="1"/>
      <c r="B798" s="1"/>
      <c r="C798" s="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1:53" ht="15.75" customHeight="1">
      <c r="A799" s="1"/>
      <c r="B799" s="1"/>
      <c r="C799" s="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1:53" ht="15.75" customHeight="1">
      <c r="A800" s="1"/>
      <c r="B800" s="1"/>
      <c r="C800" s="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1:53" ht="15.75" customHeight="1">
      <c r="A801" s="1"/>
      <c r="B801" s="1"/>
      <c r="C801" s="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1:53" ht="15.75" customHeight="1">
      <c r="A802" s="1"/>
      <c r="B802" s="1"/>
      <c r="C802" s="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1:53" ht="15.75" customHeight="1">
      <c r="A803" s="1"/>
      <c r="B803" s="1"/>
      <c r="C803" s="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1:53" ht="15.75" customHeight="1">
      <c r="A804" s="1"/>
      <c r="B804" s="1"/>
      <c r="C804" s="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1:53" ht="15.75" customHeight="1">
      <c r="A805" s="1"/>
      <c r="B805" s="1"/>
      <c r="C805" s="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1:53" ht="15.75" customHeight="1">
      <c r="A806" s="1"/>
      <c r="B806" s="1"/>
      <c r="C806" s="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1:53" ht="15.75" customHeight="1">
      <c r="A807" s="1"/>
      <c r="B807" s="1"/>
      <c r="C807" s="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1:53" ht="15.75" customHeight="1">
      <c r="A808" s="1"/>
      <c r="B808" s="1"/>
      <c r="C808" s="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1:53" ht="15.75" customHeight="1">
      <c r="A809" s="1"/>
      <c r="B809" s="1"/>
      <c r="C809" s="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1:53" ht="15.75" customHeight="1">
      <c r="A810" s="1"/>
      <c r="B810" s="1"/>
      <c r="C810" s="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1:53" ht="15.75" customHeight="1">
      <c r="A811" s="1"/>
      <c r="B811" s="1"/>
      <c r="C811" s="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1:53" ht="15.75" customHeight="1">
      <c r="A812" s="1"/>
      <c r="B812" s="1"/>
      <c r="C812" s="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1:53" ht="15.75" customHeight="1">
      <c r="A813" s="1"/>
      <c r="B813" s="1"/>
      <c r="C813" s="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1:53" ht="15.75" customHeight="1">
      <c r="A814" s="1"/>
      <c r="B814" s="1"/>
      <c r="C814" s="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1:53" ht="15.75" customHeight="1">
      <c r="A815" s="1"/>
      <c r="B815" s="1"/>
      <c r="C815" s="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1:53" ht="15.75" customHeight="1">
      <c r="A816" s="1"/>
      <c r="B816" s="1"/>
      <c r="C816" s="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1:53" ht="15.75" customHeight="1">
      <c r="A817" s="1"/>
      <c r="B817" s="1"/>
      <c r="C817" s="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1:53" ht="15.75" customHeight="1">
      <c r="A818" s="1"/>
      <c r="B818" s="1"/>
      <c r="C818" s="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1:53" ht="15.75" customHeight="1">
      <c r="A819" s="1"/>
      <c r="B819" s="1"/>
      <c r="C819" s="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1:53" ht="15.75" customHeight="1">
      <c r="A820" s="1"/>
      <c r="B820" s="1"/>
      <c r="C820" s="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1:53" ht="15.75" customHeight="1">
      <c r="A821" s="1"/>
      <c r="B821" s="1"/>
      <c r="C821" s="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1:53" ht="15.75" customHeight="1">
      <c r="A822" s="1"/>
      <c r="B822" s="1"/>
      <c r="C822" s="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1:53" ht="15.75" customHeight="1">
      <c r="A823" s="1"/>
      <c r="B823" s="1"/>
      <c r="C823" s="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1:53" ht="15.75" customHeight="1">
      <c r="A824" s="1"/>
      <c r="B824" s="1"/>
      <c r="C824" s="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1:53" ht="15.75" customHeight="1">
      <c r="A825" s="1"/>
      <c r="B825" s="1"/>
      <c r="C825" s="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1:53" ht="15.75" customHeight="1">
      <c r="A826" s="1"/>
      <c r="B826" s="1"/>
      <c r="C826" s="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1:53" ht="15.75" customHeight="1">
      <c r="A827" s="1"/>
      <c r="B827" s="1"/>
      <c r="C827" s="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1:53" ht="15.75" customHeight="1">
      <c r="A828" s="1"/>
      <c r="B828" s="1"/>
      <c r="C828" s="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1:53" ht="15.75" customHeight="1">
      <c r="A829" s="1"/>
      <c r="B829" s="1"/>
      <c r="C829" s="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1:53" ht="15.75" customHeight="1">
      <c r="A830" s="1"/>
      <c r="B830" s="1"/>
      <c r="C830" s="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1:53" ht="15.75" customHeight="1">
      <c r="A831" s="1"/>
      <c r="B831" s="1"/>
      <c r="C831" s="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1:53" ht="15.75" customHeight="1">
      <c r="A832" s="1"/>
      <c r="B832" s="1"/>
      <c r="C832" s="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1:53" ht="15.75" customHeight="1">
      <c r="A833" s="1"/>
      <c r="B833" s="1"/>
      <c r="C833" s="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1:53" ht="15.75" customHeight="1">
      <c r="A834" s="1"/>
      <c r="B834" s="1"/>
      <c r="C834" s="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1:53" ht="15.75" customHeight="1">
      <c r="A835" s="1"/>
      <c r="B835" s="1"/>
      <c r="C835" s="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1:53" ht="15.75" customHeight="1">
      <c r="A836" s="1"/>
      <c r="B836" s="1"/>
      <c r="C836" s="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1:53" ht="15.75" customHeight="1">
      <c r="A837" s="1"/>
      <c r="B837" s="1"/>
      <c r="C837" s="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1:53" ht="15.75" customHeight="1">
      <c r="A838" s="1"/>
      <c r="B838" s="1"/>
      <c r="C838" s="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1:53" ht="15.75" customHeight="1">
      <c r="A839" s="1"/>
      <c r="B839" s="1"/>
      <c r="C839" s="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1:53" ht="15.75" customHeight="1">
      <c r="A840" s="1"/>
      <c r="B840" s="1"/>
      <c r="C840" s="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1:53" ht="15.75" customHeight="1">
      <c r="A841" s="1"/>
      <c r="B841" s="1"/>
      <c r="C841" s="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1:53" ht="15.75" customHeight="1">
      <c r="A842" s="1"/>
      <c r="B842" s="1"/>
      <c r="C842" s="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1:53" ht="15.75" customHeight="1">
      <c r="A843" s="1"/>
      <c r="B843" s="1"/>
      <c r="C843" s="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1:53" ht="15.75" customHeight="1">
      <c r="A844" s="1"/>
      <c r="B844" s="1"/>
      <c r="C844" s="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1:53" ht="15.75" customHeight="1">
      <c r="A845" s="1"/>
      <c r="B845" s="1"/>
      <c r="C845" s="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1:53" ht="15.75" customHeight="1">
      <c r="A846" s="1"/>
      <c r="B846" s="1"/>
      <c r="C846" s="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1:53" ht="15.75" customHeight="1">
      <c r="A847" s="1"/>
      <c r="B847" s="1"/>
      <c r="C847" s="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1:53" ht="15.75" customHeight="1">
      <c r="A848" s="1"/>
      <c r="B848" s="1"/>
      <c r="C848" s="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1:53" ht="15.75" customHeight="1">
      <c r="A849" s="1"/>
      <c r="B849" s="1"/>
      <c r="C849" s="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1:53" ht="15.75" customHeight="1">
      <c r="A850" s="1"/>
      <c r="B850" s="1"/>
      <c r="C850" s="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1:53" ht="15.75" customHeight="1">
      <c r="A851" s="1"/>
      <c r="B851" s="1"/>
      <c r="C851" s="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1:53" ht="15.75" customHeight="1">
      <c r="A852" s="1"/>
      <c r="B852" s="1"/>
      <c r="C852" s="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1:53" ht="15.75" customHeight="1">
      <c r="A853" s="1"/>
      <c r="B853" s="1"/>
      <c r="C853" s="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1:53" ht="15.75" customHeight="1">
      <c r="A854" s="1"/>
      <c r="B854" s="1"/>
      <c r="C854" s="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1:53" ht="15.75" customHeight="1">
      <c r="A855" s="1"/>
      <c r="B855" s="1"/>
      <c r="C855" s="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1:53" ht="15.75" customHeight="1">
      <c r="A856" s="1"/>
      <c r="B856" s="1"/>
      <c r="C856" s="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1:53" ht="15.75" customHeight="1">
      <c r="A857" s="1"/>
      <c r="B857" s="1"/>
      <c r="C857" s="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1:53" ht="15.75" customHeight="1">
      <c r="A858" s="1"/>
      <c r="B858" s="1"/>
      <c r="C858" s="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1:53" ht="15.75" customHeight="1">
      <c r="A859" s="1"/>
      <c r="B859" s="1"/>
      <c r="C859" s="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1:53" ht="15.75" customHeight="1">
      <c r="A860" s="1"/>
      <c r="B860" s="1"/>
      <c r="C860" s="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1:53" ht="15.75" customHeight="1">
      <c r="A861" s="1"/>
      <c r="B861" s="1"/>
      <c r="C861" s="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1:53" ht="15.75" customHeight="1">
      <c r="A862" s="1"/>
      <c r="B862" s="1"/>
      <c r="C862" s="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1:53" ht="15.75" customHeight="1">
      <c r="A863" s="1"/>
      <c r="B863" s="1"/>
      <c r="C863" s="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1:53" ht="15.75" customHeight="1">
      <c r="A864" s="1"/>
      <c r="B864" s="1"/>
      <c r="C864" s="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1:53" ht="15.75" customHeight="1">
      <c r="A865" s="1"/>
      <c r="B865" s="1"/>
      <c r="C865" s="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1:53" ht="15.75" customHeight="1">
      <c r="A866" s="1"/>
      <c r="B866" s="1"/>
      <c r="C866" s="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1:53" ht="15.75" customHeight="1">
      <c r="A867" s="1"/>
      <c r="B867" s="1"/>
      <c r="C867" s="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1:53" ht="15.75" customHeight="1">
      <c r="A868" s="1"/>
      <c r="B868" s="1"/>
      <c r="C868" s="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1:53" ht="15.75" customHeight="1">
      <c r="A869" s="1"/>
      <c r="B869" s="1"/>
      <c r="C869" s="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1:53" ht="15.75" customHeight="1">
      <c r="A870" s="1"/>
      <c r="B870" s="1"/>
      <c r="C870" s="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1:53" ht="15.75" customHeight="1">
      <c r="A871" s="1"/>
      <c r="B871" s="1"/>
      <c r="C871" s="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1:53" ht="15.75" customHeight="1">
      <c r="A872" s="1"/>
      <c r="B872" s="1"/>
      <c r="C872" s="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1:53" ht="15.75" customHeight="1">
      <c r="A873" s="1"/>
      <c r="B873" s="1"/>
      <c r="C873" s="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1:53" ht="15.75" customHeight="1">
      <c r="A874" s="1"/>
      <c r="B874" s="1"/>
      <c r="C874" s="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1:53" ht="15.75" customHeight="1">
      <c r="A875" s="1"/>
      <c r="B875" s="1"/>
      <c r="C875" s="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1:53" ht="15.75" customHeight="1">
      <c r="A876" s="1"/>
      <c r="B876" s="1"/>
      <c r="C876" s="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1:53" ht="15.75" customHeight="1">
      <c r="A877" s="1"/>
      <c r="B877" s="1"/>
      <c r="C877" s="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1:53" ht="15.75" customHeight="1">
      <c r="A878" s="1"/>
      <c r="B878" s="1"/>
      <c r="C878" s="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1:53" ht="15.75" customHeight="1">
      <c r="A879" s="1"/>
      <c r="B879" s="1"/>
      <c r="C879" s="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1:53" ht="15.75" customHeight="1">
      <c r="A880" s="1"/>
      <c r="B880" s="1"/>
      <c r="C880" s="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1:53" ht="15.75" customHeight="1">
      <c r="A881" s="1"/>
      <c r="B881" s="1"/>
      <c r="C881" s="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1:53" ht="15.75" customHeight="1">
      <c r="A882" s="1"/>
      <c r="B882" s="1"/>
      <c r="C882" s="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1:53" ht="15.75" customHeight="1">
      <c r="A883" s="1"/>
      <c r="B883" s="1"/>
      <c r="C883" s="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1:53" ht="15.75" customHeight="1">
      <c r="A884" s="1"/>
      <c r="B884" s="1"/>
      <c r="C884" s="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1:53" ht="15.75" customHeight="1">
      <c r="A885" s="1"/>
      <c r="B885" s="1"/>
      <c r="C885" s="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1:53" ht="15.75" customHeight="1">
      <c r="A886" s="1"/>
      <c r="B886" s="1"/>
      <c r="C886" s="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1:53" ht="15.75" customHeight="1">
      <c r="A887" s="1"/>
      <c r="B887" s="1"/>
      <c r="C887" s="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1:53" ht="15.75" customHeight="1">
      <c r="A888" s="1"/>
      <c r="B888" s="1"/>
      <c r="C888" s="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1:53" ht="15.75" customHeight="1">
      <c r="A889" s="1"/>
      <c r="B889" s="1"/>
      <c r="C889" s="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1:53" ht="15.75" customHeight="1">
      <c r="A890" s="1"/>
      <c r="B890" s="1"/>
      <c r="C890" s="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1:53" ht="15.75" customHeight="1">
      <c r="A891" s="1"/>
      <c r="B891" s="1"/>
      <c r="C891" s="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1:53" ht="15.75" customHeight="1">
      <c r="A892" s="1"/>
      <c r="B892" s="1"/>
      <c r="C892" s="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1:53" ht="15.75" customHeight="1">
      <c r="A893" s="1"/>
      <c r="B893" s="1"/>
      <c r="C893" s="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1:53" ht="15.75" customHeight="1">
      <c r="A894" s="1"/>
      <c r="B894" s="1"/>
      <c r="C894" s="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1:53" ht="15.75" customHeight="1">
      <c r="A895" s="1"/>
      <c r="B895" s="1"/>
      <c r="C895" s="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1:53" ht="15.75" customHeight="1">
      <c r="A896" s="1"/>
      <c r="B896" s="1"/>
      <c r="C896" s="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1:53" ht="15.75" customHeight="1">
      <c r="A897" s="1"/>
      <c r="B897" s="1"/>
      <c r="C897" s="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1:53" ht="15.75" customHeight="1">
      <c r="A898" s="1"/>
      <c r="B898" s="1"/>
      <c r="C898" s="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1:53" ht="15.75" customHeight="1">
      <c r="A899" s="1"/>
      <c r="B899" s="1"/>
      <c r="C899" s="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1:53" ht="15.75" customHeight="1">
      <c r="A900" s="1"/>
      <c r="B900" s="1"/>
      <c r="C900" s="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1:53" ht="15.75" customHeight="1">
      <c r="A901" s="1"/>
      <c r="B901" s="1"/>
      <c r="C901" s="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1:53" ht="15.75" customHeight="1">
      <c r="A902" s="1"/>
      <c r="B902" s="1"/>
      <c r="C902" s="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1:53" ht="15.75" customHeight="1">
      <c r="A903" s="1"/>
      <c r="B903" s="1"/>
      <c r="C903" s="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1:53" ht="15.75" customHeight="1">
      <c r="A904" s="1"/>
      <c r="B904" s="1"/>
      <c r="C904" s="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1:53" ht="15.75" customHeight="1">
      <c r="A905" s="1"/>
      <c r="B905" s="1"/>
      <c r="C905" s="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1:53" ht="15.75" customHeight="1">
      <c r="A906" s="1"/>
      <c r="B906" s="1"/>
      <c r="C906" s="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1:53" ht="15.75" customHeight="1">
      <c r="A907" s="1"/>
      <c r="B907" s="1"/>
      <c r="C907" s="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1:53" ht="15.75" customHeight="1">
      <c r="A908" s="1"/>
      <c r="B908" s="1"/>
      <c r="C908" s="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1:53" ht="15.75" customHeight="1">
      <c r="A909" s="1"/>
      <c r="B909" s="1"/>
      <c r="C909" s="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1:53" ht="15.75" customHeight="1">
      <c r="A910" s="1"/>
      <c r="B910" s="1"/>
      <c r="C910" s="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1:53" ht="15.75" customHeight="1">
      <c r="A911" s="1"/>
      <c r="B911" s="1"/>
      <c r="C911" s="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1:53" ht="15.75" customHeight="1">
      <c r="A912" s="1"/>
      <c r="B912" s="1"/>
      <c r="C912" s="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1:53" ht="15.75" customHeight="1">
      <c r="A913" s="1"/>
      <c r="B913" s="1"/>
      <c r="C913" s="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1:53" ht="15.75" customHeight="1">
      <c r="A914" s="1"/>
      <c r="B914" s="1"/>
      <c r="C914" s="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1:53" ht="15.75" customHeight="1">
      <c r="A915" s="1"/>
      <c r="B915" s="1"/>
      <c r="C915" s="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1:53" ht="15.75" customHeight="1">
      <c r="A916" s="1"/>
      <c r="B916" s="1"/>
      <c r="C916" s="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1:53" ht="15.75" customHeight="1">
      <c r="A917" s="1"/>
      <c r="B917" s="1"/>
      <c r="C917" s="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1:53" ht="15.75" customHeight="1">
      <c r="A918" s="1"/>
      <c r="B918" s="1"/>
      <c r="C918" s="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1:53" ht="15.75" customHeight="1">
      <c r="A919" s="1"/>
      <c r="B919" s="1"/>
      <c r="C919" s="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1:53" ht="15.75" customHeight="1">
      <c r="A920" s="1"/>
      <c r="B920" s="1"/>
      <c r="C920" s="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1:53" ht="15.75" customHeight="1">
      <c r="A921" s="1"/>
      <c r="B921" s="1"/>
      <c r="C921" s="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1:53" ht="15.75" customHeight="1">
      <c r="A922" s="1"/>
      <c r="B922" s="1"/>
      <c r="C922" s="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1:53" ht="15.75" customHeight="1">
      <c r="A923" s="1"/>
      <c r="B923" s="1"/>
      <c r="C923" s="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1:53" ht="15.75" customHeight="1">
      <c r="A924" s="1"/>
      <c r="B924" s="1"/>
      <c r="C924" s="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1:53" ht="15.75" customHeight="1">
      <c r="A925" s="1"/>
      <c r="B925" s="1"/>
      <c r="C925" s="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1:53" ht="15.75" customHeight="1">
      <c r="A926" s="1"/>
      <c r="B926" s="1"/>
      <c r="C926" s="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1:53" ht="15.75" customHeight="1">
      <c r="A927" s="1"/>
      <c r="B927" s="1"/>
      <c r="C927" s="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1:53" ht="15.75" customHeight="1">
      <c r="A928" s="1"/>
      <c r="B928" s="1"/>
      <c r="C928" s="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1:53" ht="15.75" customHeight="1">
      <c r="A929" s="1"/>
      <c r="B929" s="1"/>
      <c r="C929" s="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1:53" ht="15.75" customHeight="1">
      <c r="A930" s="1"/>
      <c r="B930" s="1"/>
      <c r="C930" s="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1:53" ht="15.75" customHeight="1">
      <c r="A931" s="1"/>
      <c r="B931" s="1"/>
      <c r="C931" s="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1:53" ht="15.75" customHeight="1">
      <c r="A932" s="1"/>
      <c r="B932" s="1"/>
      <c r="C932" s="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1:53" ht="15.75" customHeight="1">
      <c r="A933" s="1"/>
      <c r="B933" s="1"/>
      <c r="C933" s="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1:53" ht="15.75" customHeight="1">
      <c r="A934" s="1"/>
      <c r="B934" s="1"/>
      <c r="C934" s="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1:53" ht="15.75" customHeight="1">
      <c r="A935" s="1"/>
      <c r="B935" s="1"/>
      <c r="C935" s="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1:53" ht="15.75" customHeight="1">
      <c r="A936" s="1"/>
      <c r="B936" s="1"/>
      <c r="C936" s="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1:53" ht="15.75" customHeight="1">
      <c r="A937" s="1"/>
      <c r="B937" s="1"/>
      <c r="C937" s="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1:53" ht="15.75" customHeight="1">
      <c r="A938" s="1"/>
      <c r="B938" s="1"/>
      <c r="C938" s="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1:53" ht="15.75" customHeight="1">
      <c r="A939" s="1"/>
      <c r="B939" s="1"/>
      <c r="C939" s="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1:53" ht="15.75" customHeight="1">
      <c r="A940" s="1"/>
      <c r="B940" s="1"/>
      <c r="C940" s="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1:53" ht="15.75" customHeight="1">
      <c r="A941" s="1"/>
      <c r="B941" s="1"/>
      <c r="C941" s="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1:53" ht="15.75" customHeight="1">
      <c r="A942" s="1"/>
      <c r="B942" s="1"/>
      <c r="C942" s="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1:53" ht="15.75" customHeight="1">
      <c r="A943" s="1"/>
      <c r="B943" s="1"/>
      <c r="C943" s="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1:53" ht="15.75" customHeight="1">
      <c r="A944" s="1"/>
      <c r="B944" s="1"/>
      <c r="C944" s="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1:53" ht="15.75" customHeight="1">
      <c r="A945" s="1"/>
      <c r="B945" s="1"/>
      <c r="C945" s="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1:53" ht="15.75" customHeight="1">
      <c r="A946" s="1"/>
      <c r="B946" s="1"/>
      <c r="C946" s="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1:53" ht="15.75" customHeight="1">
      <c r="A947" s="1"/>
      <c r="B947" s="1"/>
      <c r="C947" s="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1:53" ht="15.75" customHeight="1">
      <c r="A948" s="1"/>
      <c r="B948" s="1"/>
      <c r="C948" s="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1:53" ht="15.75" customHeight="1">
      <c r="A949" s="1"/>
      <c r="B949" s="1"/>
      <c r="C949" s="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1:53" ht="15.75" customHeight="1">
      <c r="A950" s="1"/>
      <c r="B950" s="1"/>
      <c r="C950" s="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1:53" ht="15.75" customHeight="1">
      <c r="A951" s="1"/>
      <c r="B951" s="1"/>
      <c r="C951" s="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1:53" ht="15.75" customHeight="1">
      <c r="A952" s="1"/>
      <c r="B952" s="1"/>
      <c r="C952" s="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1:53" ht="15.75" customHeight="1">
      <c r="A953" s="1"/>
      <c r="B953" s="1"/>
      <c r="C953" s="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1:53" ht="15.75" customHeight="1">
      <c r="A954" s="1"/>
      <c r="B954" s="1"/>
      <c r="C954" s="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1:53" ht="15.75" customHeight="1">
      <c r="A955" s="1"/>
      <c r="B955" s="1"/>
      <c r="C955" s="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1:53" ht="15.75" customHeight="1">
      <c r="A956" s="1"/>
      <c r="B956" s="1"/>
      <c r="C956" s="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1:53" ht="15.75" customHeight="1">
      <c r="A957" s="1"/>
      <c r="B957" s="1"/>
      <c r="C957" s="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1:53" ht="15.75" customHeight="1">
      <c r="A958" s="1"/>
      <c r="B958" s="1"/>
      <c r="C958" s="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1:53" ht="15.75" customHeight="1">
      <c r="A959" s="1"/>
      <c r="B959" s="1"/>
      <c r="C959" s="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1:53" ht="15.75" customHeight="1">
      <c r="A960" s="1"/>
      <c r="B960" s="1"/>
      <c r="C960" s="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1:53" ht="15.75" customHeight="1">
      <c r="A961" s="1"/>
      <c r="B961" s="1"/>
      <c r="C961" s="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1:53" ht="15.75" customHeight="1">
      <c r="A962" s="1"/>
      <c r="B962" s="1"/>
      <c r="C962" s="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1:53" ht="15.75" customHeight="1">
      <c r="A963" s="1"/>
      <c r="B963" s="1"/>
      <c r="C963" s="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1:53" ht="15.75" customHeight="1">
      <c r="A964" s="1"/>
      <c r="B964" s="1"/>
      <c r="C964" s="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1:53" ht="15.75" customHeight="1">
      <c r="A965" s="1"/>
      <c r="B965" s="1"/>
      <c r="C965" s="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1:53" ht="15.75" customHeight="1">
      <c r="A966" s="1"/>
      <c r="B966" s="1"/>
      <c r="C966" s="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1:53" ht="15.75" customHeight="1">
      <c r="A967" s="1"/>
      <c r="B967" s="1"/>
      <c r="C967" s="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1:53" ht="15.75" customHeight="1">
      <c r="A968" s="1"/>
      <c r="B968" s="1"/>
      <c r="C968" s="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1:53" ht="15.75" customHeight="1">
      <c r="A969" s="1"/>
      <c r="B969" s="1"/>
      <c r="C969" s="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1:53" ht="15.75" customHeight="1">
      <c r="A970" s="1"/>
      <c r="B970" s="1"/>
      <c r="C970" s="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1:53" ht="15.75" customHeight="1">
      <c r="A971" s="1"/>
      <c r="B971" s="1"/>
      <c r="C971" s="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1:53" ht="15.75" customHeight="1">
      <c r="A972" s="1"/>
      <c r="B972" s="1"/>
      <c r="C972" s="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1:53" ht="15.75" customHeight="1">
      <c r="A973" s="1"/>
      <c r="B973" s="1"/>
      <c r="C973" s="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1:53" ht="15.75" customHeight="1">
      <c r="A974" s="1"/>
      <c r="B974" s="1"/>
      <c r="C974" s="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1:53" ht="15.75" customHeight="1">
      <c r="A975" s="1"/>
      <c r="B975" s="1"/>
      <c r="C975" s="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1:53" ht="15.75" customHeight="1">
      <c r="A976" s="1"/>
      <c r="B976" s="1"/>
      <c r="C976" s="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1:53" ht="15.75" customHeight="1">
      <c r="A977" s="1"/>
      <c r="B977" s="1"/>
      <c r="C977" s="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1:53" ht="15.75" customHeight="1">
      <c r="A978" s="1"/>
      <c r="B978" s="1"/>
      <c r="C978" s="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1:53" ht="15.75" customHeight="1">
      <c r="A979" s="1"/>
      <c r="B979" s="1"/>
      <c r="C979" s="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1:53" ht="15.75" customHeight="1">
      <c r="A980" s="1"/>
      <c r="B980" s="1"/>
      <c r="C980" s="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1:53" ht="15.75" customHeight="1">
      <c r="A981" s="1"/>
      <c r="B981" s="1"/>
      <c r="C981" s="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1:53" ht="15.75" customHeight="1">
      <c r="A982" s="1"/>
      <c r="B982" s="1"/>
      <c r="C982" s="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1:53" ht="15.75" customHeight="1">
      <c r="A983" s="1"/>
      <c r="B983" s="1"/>
      <c r="C983" s="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1:53" ht="15.75" customHeight="1">
      <c r="A984" s="1"/>
      <c r="B984" s="1"/>
      <c r="C984" s="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1:53" ht="15.75" customHeight="1">
      <c r="A985" s="1"/>
      <c r="B985" s="1"/>
      <c r="C985" s="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1:53" ht="15.75" customHeight="1">
      <c r="A986" s="1"/>
      <c r="B986" s="1"/>
      <c r="C986" s="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1:53" ht="15.75" customHeight="1">
      <c r="A987" s="1"/>
      <c r="B987" s="1"/>
      <c r="C987" s="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1:53" ht="15.75" customHeight="1">
      <c r="A988" s="1"/>
      <c r="B988" s="1"/>
      <c r="C988" s="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1:53" ht="15.75" customHeight="1">
      <c r="A989" s="1"/>
      <c r="B989" s="1"/>
      <c r="C989" s="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1:53" ht="15.75" customHeight="1">
      <c r="A990" s="1"/>
      <c r="B990" s="1"/>
      <c r="C990" s="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1:53" ht="15.75" customHeight="1">
      <c r="A991" s="1"/>
      <c r="B991" s="1"/>
      <c r="C991" s="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1:53" ht="15.75" customHeight="1">
      <c r="A992" s="1"/>
      <c r="B992" s="1"/>
      <c r="C992" s="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1:53" ht="15.75" customHeight="1">
      <c r="A993" s="1"/>
      <c r="B993" s="1"/>
      <c r="C993" s="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1:53" ht="15.75" customHeight="1">
      <c r="A994" s="1"/>
      <c r="B994" s="1"/>
      <c r="C994" s="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1:53" ht="15.75" customHeight="1">
      <c r="A995" s="1"/>
      <c r="B995" s="1"/>
      <c r="C995" s="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1:53" ht="15.75" customHeight="1">
      <c r="A996" s="1"/>
      <c r="B996" s="1"/>
      <c r="C996" s="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1:53" ht="15.75" customHeight="1">
      <c r="A997" s="1"/>
      <c r="B997" s="1"/>
      <c r="C997" s="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1:53" ht="15.75" customHeight="1">
      <c r="A998" s="1"/>
      <c r="B998" s="1"/>
      <c r="C998" s="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spans="1:53" ht="15.75" customHeight="1">
      <c r="A999" s="1"/>
      <c r="B999" s="1"/>
      <c r="C999" s="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  <row r="1000" spans="1:53" ht="15.75" customHeight="1">
      <c r="A1000" s="1"/>
      <c r="B1000" s="1"/>
      <c r="C1000" s="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</row>
  </sheetData>
  <mergeCells count="111">
    <mergeCell ref="D65:AA65"/>
    <mergeCell ref="D66:AA68"/>
    <mergeCell ref="AC66:AF66"/>
    <mergeCell ref="AG66:AM66"/>
    <mergeCell ref="AC68:AE68"/>
    <mergeCell ref="AF68:AM68"/>
    <mergeCell ref="D48:V48"/>
    <mergeCell ref="D50:V50"/>
    <mergeCell ref="D52:V52"/>
    <mergeCell ref="D54:V54"/>
    <mergeCell ref="D56:AN56"/>
    <mergeCell ref="AH58:AJ58"/>
    <mergeCell ref="D61:AA61"/>
    <mergeCell ref="V46:W46"/>
    <mergeCell ref="X46:Y46"/>
    <mergeCell ref="Z46:AA46"/>
    <mergeCell ref="W48:AN48"/>
    <mergeCell ref="W50:AN50"/>
    <mergeCell ref="W52:AN52"/>
    <mergeCell ref="W54:AN54"/>
    <mergeCell ref="D62:AA62"/>
    <mergeCell ref="D63:AA63"/>
    <mergeCell ref="Z30:AA30"/>
    <mergeCell ref="AC30:AL30"/>
    <mergeCell ref="AM30:AN30"/>
    <mergeCell ref="D31:AN31"/>
    <mergeCell ref="D32:AN32"/>
    <mergeCell ref="V33:AF33"/>
    <mergeCell ref="AG33:AN33"/>
    <mergeCell ref="W34:AE34"/>
    <mergeCell ref="AH34:AM34"/>
    <mergeCell ref="L46:M46"/>
    <mergeCell ref="N46:O46"/>
    <mergeCell ref="P46:Q46"/>
    <mergeCell ref="R46:S46"/>
    <mergeCell ref="T46:U46"/>
    <mergeCell ref="D30:L30"/>
    <mergeCell ref="D33:N33"/>
    <mergeCell ref="P33:U33"/>
    <mergeCell ref="D34:O34"/>
    <mergeCell ref="Q34:T34"/>
    <mergeCell ref="M30:N30"/>
    <mergeCell ref="P30:Y30"/>
    <mergeCell ref="D37:AN37"/>
    <mergeCell ref="D38:AC38"/>
    <mergeCell ref="D39:P39"/>
    <mergeCell ref="W40:AB40"/>
    <mergeCell ref="W41:Y41"/>
    <mergeCell ref="Z41:AA41"/>
    <mergeCell ref="Q39:AC39"/>
    <mergeCell ref="AI39:AM40"/>
    <mergeCell ref="E40:H40"/>
    <mergeCell ref="J40:O40"/>
    <mergeCell ref="R40:U40"/>
    <mergeCell ref="J41:L41"/>
    <mergeCell ref="AI41:AM41"/>
    <mergeCell ref="D43:AN43"/>
    <mergeCell ref="L45:M45"/>
    <mergeCell ref="N45:O45"/>
    <mergeCell ref="P45:Q45"/>
    <mergeCell ref="R45:S45"/>
    <mergeCell ref="T45:U45"/>
    <mergeCell ref="Z45:AA45"/>
    <mergeCell ref="V45:W45"/>
    <mergeCell ref="X45:Y45"/>
    <mergeCell ref="M41:N41"/>
    <mergeCell ref="D24:AN24"/>
    <mergeCell ref="P29:AA29"/>
    <mergeCell ref="AC29:AM29"/>
    <mergeCell ref="D25:AN25"/>
    <mergeCell ref="D26:AF26"/>
    <mergeCell ref="AG26:AN26"/>
    <mergeCell ref="D27:AF27"/>
    <mergeCell ref="AG27:AN27"/>
    <mergeCell ref="D28:AN28"/>
    <mergeCell ref="D29:N29"/>
    <mergeCell ref="D23:L23"/>
    <mergeCell ref="M23:U23"/>
    <mergeCell ref="D18:K18"/>
    <mergeCell ref="D19:J19"/>
    <mergeCell ref="L19:S19"/>
    <mergeCell ref="D20:K20"/>
    <mergeCell ref="M20:T20"/>
    <mergeCell ref="V20:AG20"/>
    <mergeCell ref="D21:I21"/>
    <mergeCell ref="AF21:AG21"/>
    <mergeCell ref="S21:T21"/>
    <mergeCell ref="V21:AE21"/>
    <mergeCell ref="V22:AF22"/>
    <mergeCell ref="AG22:AN22"/>
    <mergeCell ref="V23:AF23"/>
    <mergeCell ref="AG23:AN23"/>
    <mergeCell ref="Q14:W14"/>
    <mergeCell ref="Y14:AN14"/>
    <mergeCell ref="D16:AN17"/>
    <mergeCell ref="M18:T18"/>
    <mergeCell ref="AJ18:AM18"/>
    <mergeCell ref="J21:K21"/>
    <mergeCell ref="M21:R21"/>
    <mergeCell ref="D22:L22"/>
    <mergeCell ref="M22:U22"/>
    <mergeCell ref="K2:Z3"/>
    <mergeCell ref="AJ2:AN3"/>
    <mergeCell ref="D4:X4"/>
    <mergeCell ref="D5:X12"/>
    <mergeCell ref="Z7:AK7"/>
    <mergeCell ref="AA8:AL9"/>
    <mergeCell ref="D13:N13"/>
    <mergeCell ref="Y13:AN13"/>
    <mergeCell ref="O13:P13"/>
    <mergeCell ref="Q13:X13"/>
  </mergeCells>
  <dataValidations count="13">
    <dataValidation type="list" allowBlank="1" showErrorMessage="1" sqref="S21 Z30">
      <formula1>$AW$20</formula1>
    </dataValidation>
    <dataValidation type="list" allowBlank="1" showErrorMessage="1" sqref="J21 M30">
      <formula1>$AW$19</formula1>
    </dataValidation>
    <dataValidation type="list" allowBlank="1" showInputMessage="1" showErrorMessage="1" prompt="Error - Debe Diligenciar un numero entre 1 y 2_x000a_" sqref="K19">
      <formula1>$AS$16:$AS$17</formula1>
    </dataValidation>
    <dataValidation type="list" allowBlank="1" showErrorMessage="1" sqref="Z41">
      <formula1>$BC$13:$BC$23</formula1>
    </dataValidation>
    <dataValidation type="list" allowBlank="1" showErrorMessage="1" sqref="AM19 O41 AM58">
      <formula1>$AU$24:$AU$54</formula1>
    </dataValidation>
    <dataValidation type="list" allowBlank="1" showErrorMessage="1" sqref="AF21 AM30">
      <formula1>$AW$21</formula1>
    </dataValidation>
    <dataValidation type="list" allowBlank="1" showErrorMessage="1" sqref="AL19 M41 AL58">
      <formula1>$AT$24:$AT$35</formula1>
    </dataValidation>
    <dataValidation type="list" allowBlank="1" showErrorMessage="1" sqref="AB41">
      <formula1>$BC$13:$BC$41</formula1>
    </dataValidation>
    <dataValidation type="list" allowBlank="1" showErrorMessage="1" sqref="L46 N46 P46 R46 T46 V46 X46 Z46">
      <formula1>$AX$43:$AX$51</formula1>
    </dataValidation>
    <dataValidation type="list" allowBlank="1" showInputMessage="1" showErrorMessage="1" prompt="Error - Debe seleccionar un numero entre 12,13,21,22,31_x000a_" sqref="T19">
      <formula1>$AS$19:$AS$23</formula1>
    </dataValidation>
    <dataValidation type="list" allowBlank="1" showErrorMessage="1" sqref="AK19 J41 AK58">
      <formula1>$AS$24:$AS$29</formula1>
    </dataValidation>
    <dataValidation type="list" allowBlank="1" showErrorMessage="1" sqref="W41">
      <formula1>$BD$13:$BD$37</formula1>
    </dataValidation>
    <dataValidation type="list" allowBlank="1" showInputMessage="1" showErrorMessage="1" prompt="Error - Debe ingresar un numero entre 30 y 32" sqref="X14">
      <formula1>$AS$11:$AS$13</formula1>
    </dataValidation>
  </dataValidations>
  <hyperlinks>
    <hyperlink ref="AX43" r:id="rId1" location="5"/>
    <hyperlink ref="AX44" r:id="rId2" location="7"/>
    <hyperlink ref="AX45" r:id="rId3" location="9"/>
    <hyperlink ref="AX46" r:id="rId4" location="11"/>
    <hyperlink ref="AX47" r:id="rId5" location="13"/>
    <hyperlink ref="AX48" r:id="rId6" location="14"/>
    <hyperlink ref="AX49" r:id="rId7" location="15"/>
    <hyperlink ref="Y14" r:id="rId8"/>
    <hyperlink ref="D34" r:id="rId9"/>
  </hyperlinks>
  <pageMargins left="0.7" right="0.7" top="0.75" bottom="0.75" header="0" footer="0"/>
  <pageSetup paperSize="9" scale="60" orientation="portrait"/>
  <drawing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RUT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2024-02-21T12:59:43Z</dcterms:modified>
</cp:coreProperties>
</file>