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490" windowHeight="7650"/>
  </bookViews>
  <sheets>
    <sheet name="BALANCE INI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50" i="1" s="1"/>
  <c r="F43" i="1"/>
  <c r="E45" i="1" s="1"/>
  <c r="F40" i="1"/>
  <c r="E42" i="1" s="1"/>
  <c r="F37" i="1"/>
  <c r="E39" i="1" s="1"/>
  <c r="F34" i="1"/>
  <c r="E36" i="1" s="1"/>
  <c r="E33" i="1"/>
  <c r="F31" i="1"/>
  <c r="F50" i="1" s="1"/>
  <c r="J13" i="1"/>
  <c r="I14" i="1"/>
  <c r="H14" i="1" s="1"/>
  <c r="E47" i="1" l="1"/>
</calcChain>
</file>

<file path=xl/sharedStrings.xml><?xml version="1.0" encoding="utf-8"?>
<sst xmlns="http://schemas.openxmlformats.org/spreadsheetml/2006/main" count="43" uniqueCount="41">
  <si>
    <t>ACTIVOS</t>
  </si>
  <si>
    <t xml:space="preserve">CAJA </t>
  </si>
  <si>
    <t>BANCOS</t>
  </si>
  <si>
    <t>MUEBLES</t>
  </si>
  <si>
    <t xml:space="preserve">PC´S </t>
  </si>
  <si>
    <t>PAPELERIA</t>
  </si>
  <si>
    <t>PATRIMONIO</t>
  </si>
  <si>
    <t>CAPITAL</t>
  </si>
  <si>
    <t xml:space="preserve">CAPITAL DE LA EMPRESA </t>
  </si>
  <si>
    <t xml:space="preserve">MICROEMPRESA </t>
  </si>
  <si>
    <t>INFERIOR A 500 SMLVM</t>
  </si>
  <si>
    <t>SMLVM</t>
  </si>
  <si>
    <t>No. SALARIOS</t>
  </si>
  <si>
    <t>METODO 1</t>
  </si>
  <si>
    <t>METODO 2</t>
  </si>
  <si>
    <t xml:space="preserve">FECHA </t>
  </si>
  <si>
    <t>CIUDAD</t>
  </si>
  <si>
    <t xml:space="preserve">Bogota D.C </t>
  </si>
  <si>
    <t xml:space="preserve">CODIGOS </t>
  </si>
  <si>
    <t>CUENTAS</t>
  </si>
  <si>
    <t>PARCIALES</t>
  </si>
  <si>
    <t xml:space="preserve">DEBITOS </t>
  </si>
  <si>
    <t>CREDITOS</t>
  </si>
  <si>
    <t>CAJA</t>
  </si>
  <si>
    <t xml:space="preserve">Aporte en efectivo según </t>
  </si>
  <si>
    <t>Recibo de caja #1</t>
  </si>
  <si>
    <t xml:space="preserve">Aporte en cuenta bancaria </t>
  </si>
  <si>
    <t>#45183398105</t>
  </si>
  <si>
    <t>MUEBLES Y ENSERES</t>
  </si>
  <si>
    <t xml:space="preserve">Aporte en muebles según </t>
  </si>
  <si>
    <t>factura de compra #4566</t>
  </si>
  <si>
    <t>EQUIPO DE COMPUTO Y COMUNICACIÓN</t>
  </si>
  <si>
    <t xml:space="preserve">Aporte en PC´S según </t>
  </si>
  <si>
    <t>factura de compra #1345</t>
  </si>
  <si>
    <t xml:space="preserve">DIFERIDOS </t>
  </si>
  <si>
    <t xml:space="preserve">Aporte en papeleria según </t>
  </si>
  <si>
    <t>factura de compra #1267</t>
  </si>
  <si>
    <t xml:space="preserve">APORTES SOCIALES </t>
  </si>
  <si>
    <t>Cuotas o partes de interes social</t>
  </si>
  <si>
    <t xml:space="preserve">SUMAS IGUALES </t>
  </si>
  <si>
    <t xml:space="preserve">COMPROBANTE DE APERTURA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</si>
</sst>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 applyAlignment="1"/>
    <xf numFmtId="0" fontId="0" fillId="0" borderId="0" xfId="0" applyBorder="1" applyAlignment="1"/>
    <xf numFmtId="0" fontId="0" fillId="0" borderId="0" xfId="0" applyBorder="1"/>
    <xf numFmtId="0" fontId="0" fillId="0" borderId="6" xfId="0" applyBorder="1"/>
    <xf numFmtId="0" fontId="0" fillId="0" borderId="7" xfId="0" applyBorder="1" applyAlignment="1"/>
    <xf numFmtId="0" fontId="0" fillId="0" borderId="8" xfId="0" applyBorder="1" applyAlignment="1"/>
    <xf numFmtId="0" fontId="0" fillId="0" borderId="8" xfId="0" applyBorder="1"/>
    <xf numFmtId="0" fontId="0" fillId="0" borderId="9" xfId="0" applyBorder="1"/>
    <xf numFmtId="0" fontId="0" fillId="0" borderId="0" xfId="0" applyFill="1" applyBorder="1" applyAlignment="1"/>
    <xf numFmtId="0" fontId="0" fillId="0" borderId="12" xfId="0" applyBorder="1" applyAlignment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/>
    <xf numFmtId="0" fontId="0" fillId="3" borderId="1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3" fontId="0" fillId="0" borderId="1" xfId="0" applyNumberFormat="1" applyBorder="1"/>
    <xf numFmtId="3" fontId="0" fillId="0" borderId="11" xfId="0" applyNumberFormat="1" applyBorder="1"/>
    <xf numFmtId="3" fontId="0" fillId="0" borderId="17" xfId="0" applyNumberFormat="1" applyBorder="1"/>
    <xf numFmtId="0" fontId="1" fillId="4" borderId="1" xfId="0" applyFont="1" applyFill="1" applyBorder="1" applyAlignment="1">
      <alignment horizontal="center"/>
    </xf>
    <xf numFmtId="0" fontId="0" fillId="0" borderId="17" xfId="0" applyBorder="1" applyAlignment="1"/>
    <xf numFmtId="3" fontId="0" fillId="0" borderId="17" xfId="0" applyNumberFormat="1" applyBorder="1" applyAlignment="1"/>
    <xf numFmtId="0" fontId="0" fillId="3" borderId="10" xfId="0" applyFill="1" applyBorder="1"/>
    <xf numFmtId="0" fontId="0" fillId="0" borderId="1" xfId="0" applyBorder="1"/>
    <xf numFmtId="0" fontId="0" fillId="3" borderId="1" xfId="0" applyFill="1" applyBorder="1"/>
    <xf numFmtId="0" fontId="0" fillId="0" borderId="17" xfId="0" applyBorder="1"/>
    <xf numFmtId="0" fontId="0" fillId="3" borderId="10" xfId="0" applyFill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1" fillId="4" borderId="16" xfId="0" applyFont="1" applyFill="1" applyBorder="1" applyAlignment="1">
      <alignment horizontal="center"/>
    </xf>
    <xf numFmtId="3" fontId="0" fillId="0" borderId="16" xfId="0" applyNumberFormat="1" applyBorder="1"/>
    <xf numFmtId="0" fontId="0" fillId="0" borderId="1" xfId="0" applyBorder="1" applyAlignment="1">
      <alignment wrapText="1"/>
    </xf>
    <xf numFmtId="0" fontId="0" fillId="0" borderId="11" xfId="0" applyBorder="1"/>
    <xf numFmtId="0" fontId="1" fillId="0" borderId="16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/>
    <xf numFmtId="3" fontId="1" fillId="0" borderId="0" xfId="0" applyNumberFormat="1" applyFont="1" applyBorder="1"/>
    <xf numFmtId="0" fontId="1" fillId="0" borderId="1" xfId="0" applyFont="1" applyBorder="1" applyAlignment="1"/>
    <xf numFmtId="3" fontId="1" fillId="0" borderId="11" xfId="0" applyNumberFormat="1" applyFont="1" applyBorder="1" applyAlignment="1"/>
    <xf numFmtId="0" fontId="1" fillId="0" borderId="1" xfId="0" applyFont="1" applyBorder="1"/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3" fontId="1" fillId="0" borderId="11" xfId="0" applyNumberFormat="1" applyFont="1" applyBorder="1"/>
    <xf numFmtId="0" fontId="1" fillId="0" borderId="11" xfId="0" applyFont="1" applyBorder="1"/>
    <xf numFmtId="3" fontId="1" fillId="0" borderId="1" xfId="0" applyNumberFormat="1" applyFont="1" applyBorder="1"/>
    <xf numFmtId="0" fontId="1" fillId="5" borderId="17" xfId="0" applyFont="1" applyFill="1" applyBorder="1"/>
    <xf numFmtId="0" fontId="1" fillId="5" borderId="1" xfId="0" applyFont="1" applyFill="1" applyBorder="1" applyAlignment="1"/>
    <xf numFmtId="0" fontId="1" fillId="5" borderId="1" xfId="0" applyFont="1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3" fontId="1" fillId="0" borderId="12" xfId="0" applyNumberFormat="1" applyFont="1" applyBorder="1"/>
    <xf numFmtId="3" fontId="0" fillId="0" borderId="0" xfId="0" applyNumberFormat="1" applyBorder="1"/>
    <xf numFmtId="0" fontId="0" fillId="0" borderId="0" xfId="0" applyBorder="1" applyAlignment="1">
      <alignment wrapText="1"/>
    </xf>
    <xf numFmtId="0" fontId="0" fillId="6" borderId="0" xfId="0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CCCC"/>
      <color rgb="FFFF3399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1304927</xdr:colOff>
      <xdr:row>2</xdr:row>
      <xdr:rowOff>164783</xdr:rowOff>
    </xdr:from>
    <xdr:to>
      <xdr:col>3</xdr:col>
      <xdr:colOff>1171576</xdr:colOff>
      <xdr:row>9</xdr:row>
      <xdr:rowOff>6111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7" y="555308"/>
          <a:ext cx="1171574" cy="1174828"/>
        </a:xfrm>
        <a:prstGeom prst="rect">
          <a:avLst/>
        </a:prstGeom>
      </xdr:spPr>
    </xdr:pic>
    <xdr:clientData/>
  </xdr:twoCellAnchor>
  <xdr:twoCellAnchor>
    <xdr:from>
      <xdr:col>3</xdr:col>
      <xdr:colOff>1600200</xdr:colOff>
      <xdr:row>3</xdr:row>
      <xdr:rowOff>57150</xdr:rowOff>
    </xdr:from>
    <xdr:to>
      <xdr:col>8</xdr:col>
      <xdr:colOff>666750</xdr:colOff>
      <xdr:row>8</xdr:row>
      <xdr:rowOff>142875</xdr:rowOff>
    </xdr:to>
    <xdr:sp macro="" textlink="">
      <xdr:nvSpPr>
        <xdr:cNvPr id="3" name="CuadroTexto 2"/>
        <xdr:cNvSpPr txBox="1"/>
      </xdr:nvSpPr>
      <xdr:spPr>
        <a:xfrm>
          <a:off x="4133850" y="638175"/>
          <a:ext cx="49720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rgbClr val="FF3399"/>
              </a:solidFill>
            </a:rPr>
            <a:t>ROUSSE S.A.S</a:t>
          </a:r>
        </a:p>
        <a:p>
          <a:r>
            <a:rPr lang="en-US" sz="2400">
              <a:solidFill>
                <a:srgbClr val="FF3399"/>
              </a:solidFill>
            </a:rPr>
            <a:t>NIT: 1014662913-1</a:t>
          </a:r>
          <a:endParaRPr lang="en-US" sz="2000">
            <a:solidFill>
              <a:srgbClr val="FF3399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"/>
  <sheetViews>
    <sheetView tabSelected="1" topLeftCell="A5" workbookViewId="0">
      <selection activeCell="G18" sqref="G18:G19"/>
    </sheetView>
  </sheetViews>
  <sheetFormatPr baseColWidth="10" defaultRowHeight="15" x14ac:dyDescent="0.25"/>
  <cols>
    <col min="3" max="3" width="15.140625" customWidth="1"/>
    <col min="4" max="4" width="29.85546875" bestFit="1" customWidth="1"/>
    <col min="5" max="5" width="14.42578125" customWidth="1"/>
    <col min="6" max="6" width="17" customWidth="1"/>
    <col min="7" max="7" width="15.85546875" customWidth="1"/>
    <col min="10" max="10" width="13.140625" bestFit="1" customWidth="1"/>
  </cols>
  <sheetData>
    <row r="2" spans="3:10" ht="15.75" thickBot="1" x14ac:dyDescent="0.3"/>
    <row r="3" spans="3:10" x14ac:dyDescent="0.25">
      <c r="C3" s="2"/>
      <c r="D3" s="3"/>
      <c r="E3" s="3"/>
      <c r="F3" s="4"/>
      <c r="G3" s="4"/>
      <c r="H3" s="4"/>
      <c r="I3" s="4"/>
      <c r="J3" s="5"/>
    </row>
    <row r="4" spans="3:10" x14ac:dyDescent="0.25">
      <c r="C4" s="6"/>
      <c r="D4" s="7"/>
      <c r="E4" s="7"/>
      <c r="F4" s="8"/>
      <c r="G4" s="8"/>
      <c r="H4" s="8"/>
      <c r="I4" s="8"/>
      <c r="J4" s="9"/>
    </row>
    <row r="5" spans="3:10" x14ac:dyDescent="0.25">
      <c r="C5" s="6"/>
      <c r="D5" s="7"/>
      <c r="E5" s="7"/>
      <c r="F5" s="8"/>
      <c r="G5" s="8"/>
      <c r="H5" s="8"/>
      <c r="I5" s="8"/>
      <c r="J5" s="9"/>
    </row>
    <row r="6" spans="3:10" x14ac:dyDescent="0.25">
      <c r="C6" s="6"/>
      <c r="D6" s="7"/>
      <c r="E6" s="7"/>
      <c r="F6" s="8"/>
      <c r="G6" s="8"/>
      <c r="H6" s="8"/>
      <c r="I6" s="8"/>
      <c r="J6" s="9"/>
    </row>
    <row r="7" spans="3:10" x14ac:dyDescent="0.25">
      <c r="C7" s="6"/>
      <c r="D7" s="7"/>
      <c r="E7" s="7"/>
      <c r="F7" s="8"/>
      <c r="G7" s="8"/>
      <c r="H7" s="8"/>
      <c r="I7" s="8"/>
      <c r="J7" s="9"/>
    </row>
    <row r="8" spans="3:10" x14ac:dyDescent="0.25">
      <c r="C8" s="6"/>
      <c r="D8" s="7"/>
      <c r="E8" s="7"/>
      <c r="F8" s="8"/>
      <c r="G8" s="8"/>
      <c r="H8" s="8"/>
      <c r="I8" s="8"/>
      <c r="J8" s="9"/>
    </row>
    <row r="9" spans="3:10" x14ac:dyDescent="0.25">
      <c r="C9" s="6"/>
      <c r="D9" s="7"/>
      <c r="E9" s="7"/>
      <c r="F9" s="8"/>
      <c r="G9" s="8"/>
      <c r="H9" s="8"/>
      <c r="I9" s="8"/>
      <c r="J9" s="9"/>
    </row>
    <row r="10" spans="3:10" ht="15.75" thickBot="1" x14ac:dyDescent="0.3">
      <c r="C10" s="10"/>
      <c r="D10" s="11"/>
      <c r="E10" s="11"/>
      <c r="F10" s="12"/>
      <c r="G10" s="12"/>
      <c r="H10" s="12"/>
      <c r="I10" s="12"/>
      <c r="J10" s="13"/>
    </row>
    <row r="11" spans="3:10" ht="15.75" thickBot="1" x14ac:dyDescent="0.3">
      <c r="C11" s="1"/>
      <c r="D11" s="1"/>
      <c r="E11" s="1"/>
    </row>
    <row r="12" spans="3:10" ht="15.75" thickBot="1" x14ac:dyDescent="0.3">
      <c r="C12" s="16" t="s">
        <v>8</v>
      </c>
      <c r="D12" s="17"/>
      <c r="E12" s="14"/>
      <c r="H12" s="19" t="s">
        <v>7</v>
      </c>
      <c r="I12" s="20" t="s">
        <v>11</v>
      </c>
      <c r="J12" s="19" t="s">
        <v>12</v>
      </c>
    </row>
    <row r="13" spans="3:10" ht="15.75" thickBot="1" x14ac:dyDescent="0.3">
      <c r="C13" s="18" t="s">
        <v>9</v>
      </c>
      <c r="D13" s="15" t="s">
        <v>10</v>
      </c>
      <c r="E13" s="1"/>
      <c r="G13" s="21" t="s">
        <v>13</v>
      </c>
      <c r="H13" s="22">
        <v>30000000</v>
      </c>
      <c r="I13" s="23">
        <v>1300000</v>
      </c>
      <c r="J13" s="22">
        <f>H13/I13</f>
        <v>23.076923076923077</v>
      </c>
    </row>
    <row r="14" spans="3:10" ht="15.75" thickBot="1" x14ac:dyDescent="0.3">
      <c r="C14" s="1"/>
      <c r="D14" s="1"/>
      <c r="E14" s="1"/>
      <c r="G14" s="21" t="s">
        <v>14</v>
      </c>
      <c r="H14" s="22">
        <f>I14*J14</f>
        <v>29900000</v>
      </c>
      <c r="I14" s="23">
        <f>I13</f>
        <v>1300000</v>
      </c>
      <c r="J14" s="22">
        <v>23</v>
      </c>
    </row>
    <row r="15" spans="3:10" x14ac:dyDescent="0.25">
      <c r="C15" s="1"/>
      <c r="D15" s="1"/>
      <c r="E15" s="1"/>
    </row>
    <row r="16" spans="3:10" ht="15.75" thickBot="1" x14ac:dyDescent="0.3">
      <c r="C16" s="1"/>
      <c r="D16" s="1"/>
      <c r="E16" s="1"/>
    </row>
    <row r="17" spans="2:7" ht="15.75" thickBot="1" x14ac:dyDescent="0.3">
      <c r="C17" s="25" t="s">
        <v>0</v>
      </c>
      <c r="D17" s="18"/>
    </row>
    <row r="18" spans="2:7" ht="15.75" thickBot="1" x14ac:dyDescent="0.3">
      <c r="B18" s="30">
        <v>1105</v>
      </c>
      <c r="C18" s="26" t="s">
        <v>1</v>
      </c>
      <c r="D18" s="27">
        <v>7000000</v>
      </c>
    </row>
    <row r="19" spans="2:7" ht="15.75" thickBot="1" x14ac:dyDescent="0.3">
      <c r="B19" s="28">
        <v>1110</v>
      </c>
      <c r="C19" s="29" t="s">
        <v>2</v>
      </c>
      <c r="D19" s="22">
        <v>3000000</v>
      </c>
    </row>
    <row r="20" spans="2:7" ht="15.75" thickBot="1" x14ac:dyDescent="0.3">
      <c r="B20" s="33">
        <v>1524</v>
      </c>
      <c r="C20" s="31" t="s">
        <v>3</v>
      </c>
      <c r="D20" s="24">
        <v>10000000</v>
      </c>
    </row>
    <row r="21" spans="2:7" ht="15.75" thickBot="1" x14ac:dyDescent="0.3">
      <c r="B21" s="32">
        <v>1528</v>
      </c>
      <c r="C21" s="29" t="s">
        <v>4</v>
      </c>
      <c r="D21" s="22">
        <v>8000000</v>
      </c>
    </row>
    <row r="22" spans="2:7" ht="15.75" thickBot="1" x14ac:dyDescent="0.3">
      <c r="B22" s="33">
        <v>1710</v>
      </c>
      <c r="C22" s="31" t="s">
        <v>5</v>
      </c>
      <c r="D22" s="24">
        <v>2000000</v>
      </c>
    </row>
    <row r="23" spans="2:7" ht="15.75" thickBot="1" x14ac:dyDescent="0.3">
      <c r="C23" s="34" t="s">
        <v>6</v>
      </c>
      <c r="D23" s="35"/>
    </row>
    <row r="24" spans="2:7" ht="15.75" thickBot="1" x14ac:dyDescent="0.3">
      <c r="B24" s="33">
        <v>3115</v>
      </c>
      <c r="C24" s="36" t="s">
        <v>7</v>
      </c>
      <c r="D24" s="22">
        <v>30000000</v>
      </c>
      <c r="E24" s="8"/>
    </row>
    <row r="25" spans="2:7" x14ac:dyDescent="0.25">
      <c r="B25" s="68"/>
      <c r="C25" s="67"/>
      <c r="D25" s="66"/>
      <c r="E25" s="8"/>
    </row>
    <row r="26" spans="2:7" x14ac:dyDescent="0.25">
      <c r="C26" s="8"/>
      <c r="D26" s="8"/>
      <c r="E26" s="8"/>
    </row>
    <row r="27" spans="2:7" ht="15.75" thickBot="1" x14ac:dyDescent="0.3"/>
    <row r="28" spans="2:7" ht="15.75" thickBot="1" x14ac:dyDescent="0.3">
      <c r="C28" s="56" t="s">
        <v>40</v>
      </c>
      <c r="D28" s="57"/>
      <c r="E28" s="57"/>
      <c r="F28" s="57"/>
      <c r="G28" s="58"/>
    </row>
    <row r="29" spans="2:7" ht="15.75" thickBot="1" x14ac:dyDescent="0.3">
      <c r="C29" s="59" t="s">
        <v>15</v>
      </c>
      <c r="D29" s="39">
        <v>45351</v>
      </c>
      <c r="E29" s="38"/>
      <c r="F29" s="62" t="s">
        <v>16</v>
      </c>
      <c r="G29" s="41" t="s">
        <v>17</v>
      </c>
    </row>
    <row r="30" spans="2:7" ht="15.75" thickBot="1" x14ac:dyDescent="0.3">
      <c r="C30" s="60" t="s">
        <v>18</v>
      </c>
      <c r="D30" s="61" t="s">
        <v>19</v>
      </c>
      <c r="E30" s="60" t="s">
        <v>20</v>
      </c>
      <c r="F30" s="61" t="s">
        <v>21</v>
      </c>
      <c r="G30" s="60" t="s">
        <v>22</v>
      </c>
    </row>
    <row r="31" spans="2:7" ht="15.75" thickBot="1" x14ac:dyDescent="0.3">
      <c r="C31" s="53">
        <v>1105</v>
      </c>
      <c r="D31" s="40" t="s">
        <v>23</v>
      </c>
      <c r="E31" s="43"/>
      <c r="F31" s="44">
        <f>D18</f>
        <v>7000000</v>
      </c>
      <c r="G31" s="43">
        <v>0</v>
      </c>
    </row>
    <row r="32" spans="2:7" ht="15.75" thickBot="1" x14ac:dyDescent="0.3">
      <c r="C32" s="29"/>
      <c r="D32" s="37" t="s">
        <v>24</v>
      </c>
      <c r="E32" s="29"/>
      <c r="F32" s="37"/>
      <c r="G32" s="29"/>
    </row>
    <row r="33" spans="3:7" ht="15.75" thickBot="1" x14ac:dyDescent="0.3">
      <c r="C33" s="31"/>
      <c r="D33" s="8" t="s">
        <v>25</v>
      </c>
      <c r="E33" s="24">
        <f>D18</f>
        <v>7000000</v>
      </c>
      <c r="F33" s="8"/>
      <c r="G33" s="31"/>
    </row>
    <row r="34" spans="3:7" ht="15.75" thickBot="1" x14ac:dyDescent="0.3">
      <c r="C34" s="54">
        <v>1110</v>
      </c>
      <c r="D34" s="42" t="s">
        <v>2</v>
      </c>
      <c r="E34" s="45"/>
      <c r="F34" s="46">
        <f>D19</f>
        <v>3000000</v>
      </c>
      <c r="G34" s="45">
        <v>0</v>
      </c>
    </row>
    <row r="35" spans="3:7" ht="15.75" thickBot="1" x14ac:dyDescent="0.3">
      <c r="C35" s="31"/>
      <c r="D35" s="8" t="s">
        <v>26</v>
      </c>
      <c r="E35" s="31"/>
      <c r="F35" s="8"/>
      <c r="G35" s="31"/>
    </row>
    <row r="36" spans="3:7" ht="15.75" thickBot="1" x14ac:dyDescent="0.3">
      <c r="C36" s="29"/>
      <c r="D36" s="37" t="s">
        <v>27</v>
      </c>
      <c r="E36" s="22">
        <f>F34</f>
        <v>3000000</v>
      </c>
      <c r="F36" s="37"/>
      <c r="G36" s="29"/>
    </row>
    <row r="37" spans="3:7" ht="15.75" thickBot="1" x14ac:dyDescent="0.3">
      <c r="C37" s="53">
        <v>1524</v>
      </c>
      <c r="D37" s="40" t="s">
        <v>28</v>
      </c>
      <c r="E37" s="43"/>
      <c r="F37" s="44">
        <f>D20</f>
        <v>10000000</v>
      </c>
      <c r="G37" s="43">
        <v>0</v>
      </c>
    </row>
    <row r="38" spans="3:7" ht="15.75" thickBot="1" x14ac:dyDescent="0.3">
      <c r="C38" s="29"/>
      <c r="D38" s="37" t="s">
        <v>29</v>
      </c>
      <c r="E38" s="29"/>
      <c r="F38" s="37"/>
      <c r="G38" s="29"/>
    </row>
    <row r="39" spans="3:7" ht="15.75" thickBot="1" x14ac:dyDescent="0.3">
      <c r="C39" s="31"/>
      <c r="D39" s="8" t="s">
        <v>30</v>
      </c>
      <c r="E39" s="24">
        <f>F37</f>
        <v>10000000</v>
      </c>
      <c r="F39" s="8"/>
      <c r="G39" s="31"/>
    </row>
    <row r="40" spans="3:7" ht="30.75" thickBot="1" x14ac:dyDescent="0.3">
      <c r="C40" s="55">
        <v>1528</v>
      </c>
      <c r="D40" s="48" t="s">
        <v>31</v>
      </c>
      <c r="E40" s="49"/>
      <c r="F40" s="50">
        <f>D21</f>
        <v>8000000</v>
      </c>
      <c r="G40" s="47">
        <v>0</v>
      </c>
    </row>
    <row r="41" spans="3:7" ht="15.75" thickBot="1" x14ac:dyDescent="0.3">
      <c r="C41" s="31"/>
      <c r="D41" s="8" t="s">
        <v>32</v>
      </c>
      <c r="E41" s="31"/>
      <c r="F41" s="8"/>
      <c r="G41" s="31"/>
    </row>
    <row r="42" spans="3:7" ht="15.75" thickBot="1" x14ac:dyDescent="0.3">
      <c r="C42" s="29"/>
      <c r="D42" s="37" t="s">
        <v>33</v>
      </c>
      <c r="E42" s="22">
        <f>F40</f>
        <v>8000000</v>
      </c>
      <c r="F42" s="37"/>
      <c r="G42" s="29"/>
    </row>
    <row r="43" spans="3:7" ht="15.75" thickBot="1" x14ac:dyDescent="0.3">
      <c r="C43" s="53">
        <v>1710</v>
      </c>
      <c r="D43" s="40" t="s">
        <v>34</v>
      </c>
      <c r="E43" s="43"/>
      <c r="F43" s="44">
        <f>D22</f>
        <v>2000000</v>
      </c>
      <c r="G43" s="43">
        <v>0</v>
      </c>
    </row>
    <row r="44" spans="3:7" ht="15.75" thickBot="1" x14ac:dyDescent="0.3">
      <c r="C44" s="29"/>
      <c r="D44" s="37" t="s">
        <v>35</v>
      </c>
      <c r="E44" s="29"/>
      <c r="F44" s="23"/>
      <c r="G44" s="29"/>
    </row>
    <row r="45" spans="3:7" ht="15.75" thickBot="1" x14ac:dyDescent="0.3">
      <c r="C45" s="31"/>
      <c r="D45" s="8" t="s">
        <v>36</v>
      </c>
      <c r="E45" s="24">
        <f>F43</f>
        <v>2000000</v>
      </c>
      <c r="F45" s="8"/>
      <c r="G45" s="31"/>
    </row>
    <row r="46" spans="3:7" ht="15.75" thickBot="1" x14ac:dyDescent="0.3">
      <c r="C46" s="55">
        <v>3115</v>
      </c>
      <c r="D46" s="42" t="s">
        <v>37</v>
      </c>
      <c r="E46" s="47"/>
      <c r="F46" s="51">
        <v>0</v>
      </c>
      <c r="G46" s="52">
        <f>D24</f>
        <v>30000000</v>
      </c>
    </row>
    <row r="47" spans="3:7" ht="15.75" thickBot="1" x14ac:dyDescent="0.3">
      <c r="C47" s="29"/>
      <c r="D47" s="37" t="s">
        <v>38</v>
      </c>
      <c r="E47" s="22">
        <f>G46</f>
        <v>30000000</v>
      </c>
      <c r="F47" s="37"/>
      <c r="G47" s="29"/>
    </row>
    <row r="49" spans="4:7" ht="15.75" thickBot="1" x14ac:dyDescent="0.3"/>
    <row r="50" spans="4:7" ht="15.75" thickBot="1" x14ac:dyDescent="0.3">
      <c r="D50" s="63" t="s">
        <v>39</v>
      </c>
      <c r="E50" s="64"/>
      <c r="F50" s="65">
        <f>SUM(F31:F47)</f>
        <v>30000000</v>
      </c>
      <c r="G50" s="65">
        <f>SUM(G31:G47)</f>
        <v>30000000</v>
      </c>
    </row>
  </sheetData>
  <mergeCells count="3">
    <mergeCell ref="C12:D12"/>
    <mergeCell ref="C28:G28"/>
    <mergeCell ref="D50:E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INICIAL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2024-02-16T19:09:11Z</dcterms:created>
  <dcterms:modified xsi:type="dcterms:W3CDTF">2024-02-16T20:43:34Z</dcterms:modified>
</cp:coreProperties>
</file>