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490" windowHeight="7650" activeTab="1"/>
  </bookViews>
  <sheets>
    <sheet name="PLANTEAMIENTO" sheetId="5" r:id="rId1"/>
    <sheet name="AFH" sheetId="4" r:id="rId2"/>
    <sheet name="BALANCE DE COMPROBACION " sheetId="1" r:id="rId3"/>
  </sheets>
  <definedNames>
    <definedName name="_xlnm._FilterDatabase" localSheetId="1" hidden="1">AFH!$B$3:$E$22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D12" i="4"/>
  <c r="D14" i="4" s="1"/>
  <c r="E11" i="4"/>
  <c r="D5" i="4"/>
  <c r="E6" i="4"/>
  <c r="E8" i="4"/>
  <c r="E7" i="4"/>
  <c r="D14" i="1"/>
  <c r="D16" i="4"/>
  <c r="E9" i="1"/>
  <c r="D4" i="1"/>
  <c r="D15" i="1"/>
  <c r="S5" i="5"/>
  <c r="E21" i="4"/>
  <c r="E17" i="1" s="1"/>
  <c r="E20" i="4"/>
  <c r="E16" i="1" s="1"/>
  <c r="D19" i="4"/>
  <c r="E22" i="4" l="1"/>
  <c r="E17" i="4" l="1"/>
  <c r="E13" i="1" s="1"/>
  <c r="D12" i="1" l="1"/>
  <c r="D11" i="1"/>
  <c r="E10" i="1"/>
  <c r="D5" i="1"/>
  <c r="E10" i="4"/>
  <c r="E6" i="1"/>
  <c r="E7" i="1"/>
  <c r="D4" i="4"/>
  <c r="E8" i="1" l="1"/>
  <c r="E20" i="1" s="1"/>
  <c r="D20" i="1"/>
  <c r="E30" i="4"/>
  <c r="D30" i="4"/>
  <c r="R5" i="5"/>
  <c r="R4" i="5"/>
</calcChain>
</file>

<file path=xl/sharedStrings.xml><?xml version="1.0" encoding="utf-8"?>
<sst xmlns="http://schemas.openxmlformats.org/spreadsheetml/2006/main" count="54" uniqueCount="33">
  <si>
    <t xml:space="preserve">PLANTEAMIENTO MES MARZO </t>
  </si>
  <si>
    <t xml:space="preserve">No. </t>
  </si>
  <si>
    <t>FECHA</t>
  </si>
  <si>
    <t xml:space="preserve">Compramos 20 bolsos c/u $120.000,IVA, Retefuente, Reteica,según factura de compra # 1528, cancelamos con transferencia bancaria #45653467 </t>
  </si>
  <si>
    <t xml:space="preserve">Vendemos 10 pares de aretes c/u $15.000,IVA, Retefuente, Reteica,según factura de compra # 5, nos cancelan en efectivo según recibo de caja 2  </t>
  </si>
  <si>
    <t xml:space="preserve">que gastos y servicios tiene IVA y cuales son sus tarifas </t>
  </si>
  <si>
    <t>Pagamos arriendo $ 3.500.000, retefuente, reteica, según recibo de pago #18, cancelamos en efectivo según recibo de caja #2</t>
  </si>
  <si>
    <t>CANTIDAD</t>
  </si>
  <si>
    <t>V. UNIT</t>
  </si>
  <si>
    <t>SUBTOTAL</t>
  </si>
  <si>
    <t>COSTO DE VENTAS</t>
  </si>
  <si>
    <t>Pagamos servicio publico luz $1.500.000, según recibo de pago #34, cancelamos en efectivo según recibo de caja #56</t>
  </si>
  <si>
    <t xml:space="preserve">ASIENTO FORMA HORIZONTAL </t>
  </si>
  <si>
    <t>CODIGOS</t>
  </si>
  <si>
    <t>CUENTAS</t>
  </si>
  <si>
    <t>DEBITOS</t>
  </si>
  <si>
    <t>CREDITOS</t>
  </si>
  <si>
    <t xml:space="preserve">Compra de Bolsos </t>
  </si>
  <si>
    <t>IVA Descontable 19%</t>
  </si>
  <si>
    <t>Retefuente Compras 2,5%</t>
  </si>
  <si>
    <t>Reteica compras 11,04*1000</t>
  </si>
  <si>
    <t xml:space="preserve">Bancos </t>
  </si>
  <si>
    <t xml:space="preserve">SUMAS IGUALES </t>
  </si>
  <si>
    <t xml:space="preserve">Vendemos aretes </t>
  </si>
  <si>
    <t>IVA Generado 19%</t>
  </si>
  <si>
    <t>Retefuente Ventas 2,5%</t>
  </si>
  <si>
    <t>Reteica  Ventas 11,04*1000</t>
  </si>
  <si>
    <t xml:space="preserve">Caja General </t>
  </si>
  <si>
    <t xml:space="preserve">Pagamos servicio publico luz </t>
  </si>
  <si>
    <t xml:space="preserve">Pagamos arriendo </t>
  </si>
  <si>
    <t>Retefuente gastos 3.5%</t>
  </si>
  <si>
    <t>Reteica gasto 9.66*1000</t>
  </si>
  <si>
    <t>BALANCE DE COMPROBACION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</si>
</sst>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3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5" borderId="1" xfId="0" applyFill="1" applyBorder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topLeftCell="L1" workbookViewId="0">
      <selection activeCell="S6" sqref="S6"/>
    </sheetView>
  </sheetViews>
  <sheetFormatPr baseColWidth="10" defaultRowHeight="15" x14ac:dyDescent="0.25"/>
  <cols>
    <col min="1" max="1" width="4.5703125" customWidth="1"/>
    <col min="16" max="19" width="18.7109375" style="3" customWidth="1"/>
  </cols>
  <sheetData>
    <row r="2" spans="1:19" x14ac:dyDescent="0.25"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9" x14ac:dyDescent="0.25">
      <c r="A3" s="1" t="s">
        <v>1</v>
      </c>
      <c r="B3" s="1" t="s">
        <v>2</v>
      </c>
      <c r="P3" s="5" t="s">
        <v>7</v>
      </c>
      <c r="Q3" s="5" t="s">
        <v>8</v>
      </c>
      <c r="R3" s="5" t="s">
        <v>9</v>
      </c>
      <c r="S3" s="5" t="s">
        <v>10</v>
      </c>
    </row>
    <row r="4" spans="1:19" x14ac:dyDescent="0.25">
      <c r="A4">
        <v>1</v>
      </c>
      <c r="B4" s="2">
        <v>45358</v>
      </c>
      <c r="C4" t="s">
        <v>3</v>
      </c>
      <c r="P4" s="4">
        <v>20</v>
      </c>
      <c r="Q4" s="4">
        <v>120000</v>
      </c>
      <c r="R4" s="4">
        <f>Q4*P4</f>
        <v>2400000</v>
      </c>
      <c r="S4" s="4"/>
    </row>
    <row r="5" spans="1:19" x14ac:dyDescent="0.25">
      <c r="A5">
        <v>2</v>
      </c>
      <c r="B5" s="2">
        <v>45359</v>
      </c>
      <c r="C5" t="s">
        <v>4</v>
      </c>
      <c r="P5" s="4">
        <v>10</v>
      </c>
      <c r="Q5" s="4">
        <v>15000</v>
      </c>
      <c r="R5" s="4">
        <f>Q5*P5</f>
        <v>150000</v>
      </c>
      <c r="S5" s="4">
        <f>R5/1.19</f>
        <v>126050.42016806723</v>
      </c>
    </row>
    <row r="6" spans="1:19" x14ac:dyDescent="0.25">
      <c r="A6">
        <v>3</v>
      </c>
      <c r="B6" s="2">
        <v>45360</v>
      </c>
      <c r="C6" t="s">
        <v>11</v>
      </c>
      <c r="P6" s="4">
        <v>0</v>
      </c>
      <c r="Q6" s="4">
        <v>0</v>
      </c>
      <c r="R6" s="4">
        <v>1500000</v>
      </c>
      <c r="S6" s="4"/>
    </row>
    <row r="7" spans="1:19" x14ac:dyDescent="0.25">
      <c r="A7">
        <v>4</v>
      </c>
      <c r="B7" s="2">
        <v>45361</v>
      </c>
      <c r="C7" t="s">
        <v>6</v>
      </c>
      <c r="P7" s="4">
        <v>0</v>
      </c>
      <c r="Q7" s="4">
        <v>0</v>
      </c>
      <c r="R7" s="4">
        <v>3500000</v>
      </c>
      <c r="S7" s="4"/>
    </row>
    <row r="13" spans="1:19" x14ac:dyDescent="0.25">
      <c r="C13" t="s">
        <v>5</v>
      </c>
    </row>
  </sheetData>
  <mergeCells count="1">
    <mergeCell ref="B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G10" sqref="G10"/>
    </sheetView>
  </sheetViews>
  <sheetFormatPr baseColWidth="10" defaultRowHeight="15" x14ac:dyDescent="0.25"/>
  <cols>
    <col min="1" max="1" width="4.7109375" customWidth="1"/>
    <col min="3" max="3" width="30.7109375" customWidth="1"/>
    <col min="4" max="4" width="15.7109375" style="3" customWidth="1"/>
    <col min="5" max="5" width="18.7109375" style="3" customWidth="1"/>
  </cols>
  <sheetData>
    <row r="2" spans="1:5" x14ac:dyDescent="0.25">
      <c r="B2" s="10" t="s">
        <v>12</v>
      </c>
      <c r="C2" s="11"/>
      <c r="D2" s="11"/>
      <c r="E2" s="12"/>
    </row>
    <row r="3" spans="1:5" x14ac:dyDescent="0.25">
      <c r="B3" s="7" t="s">
        <v>13</v>
      </c>
      <c r="C3" s="7" t="s">
        <v>14</v>
      </c>
      <c r="D3" s="8" t="s">
        <v>15</v>
      </c>
      <c r="E3" s="8" t="s">
        <v>16</v>
      </c>
    </row>
    <row r="4" spans="1:5" x14ac:dyDescent="0.25">
      <c r="A4" s="9">
        <v>1</v>
      </c>
      <c r="B4" s="6">
        <v>143505</v>
      </c>
      <c r="C4" s="6" t="s">
        <v>17</v>
      </c>
      <c r="D4" s="4">
        <f>PLANTEAMIENTO!R4</f>
        <v>2400000</v>
      </c>
      <c r="E4" s="4"/>
    </row>
    <row r="5" spans="1:5" x14ac:dyDescent="0.25">
      <c r="B5" s="6">
        <v>240802</v>
      </c>
      <c r="C5" s="6" t="s">
        <v>18</v>
      </c>
      <c r="D5" s="4">
        <f>D4*0.19</f>
        <v>456000</v>
      </c>
      <c r="E5" s="4"/>
    </row>
    <row r="6" spans="1:5" x14ac:dyDescent="0.25">
      <c r="B6" s="6">
        <v>236540</v>
      </c>
      <c r="C6" s="6" t="s">
        <v>19</v>
      </c>
      <c r="D6" s="4"/>
      <c r="E6" s="4">
        <f>D4*0.025</f>
        <v>60000</v>
      </c>
    </row>
    <row r="7" spans="1:5" x14ac:dyDescent="0.25">
      <c r="B7" s="6">
        <v>236805</v>
      </c>
      <c r="C7" s="6" t="s">
        <v>20</v>
      </c>
      <c r="D7" s="4"/>
      <c r="E7" s="4">
        <f>D4*0.01104</f>
        <v>26496</v>
      </c>
    </row>
    <row r="8" spans="1:5" x14ac:dyDescent="0.25">
      <c r="B8" s="6">
        <v>111005</v>
      </c>
      <c r="C8" s="6" t="s">
        <v>21</v>
      </c>
      <c r="D8" s="4"/>
      <c r="E8" s="4">
        <f>D4+D5-E6-E7</f>
        <v>2769504</v>
      </c>
    </row>
    <row r="9" spans="1:5" x14ac:dyDescent="0.25">
      <c r="B9" s="6"/>
      <c r="C9" s="6"/>
      <c r="D9" s="4"/>
      <c r="E9" s="4"/>
    </row>
    <row r="10" spans="1:5" x14ac:dyDescent="0.25">
      <c r="A10" s="9">
        <v>2</v>
      </c>
      <c r="B10" s="6">
        <v>413505</v>
      </c>
      <c r="C10" s="6" t="s">
        <v>23</v>
      </c>
      <c r="D10" s="4"/>
      <c r="E10" s="4">
        <f>PLANTEAMIENTO!S5</f>
        <v>126050.42016806723</v>
      </c>
    </row>
    <row r="11" spans="1:5" x14ac:dyDescent="0.25">
      <c r="B11" s="6">
        <v>240801</v>
      </c>
      <c r="C11" s="6" t="s">
        <v>24</v>
      </c>
      <c r="D11" s="4"/>
      <c r="E11" s="4">
        <f>E10*0.19</f>
        <v>23949.579831932773</v>
      </c>
    </row>
    <row r="12" spans="1:5" x14ac:dyDescent="0.25">
      <c r="B12" s="6">
        <v>135515</v>
      </c>
      <c r="C12" s="6" t="s">
        <v>25</v>
      </c>
      <c r="D12" s="4">
        <f>E10*0.025</f>
        <v>3151.2605042016808</v>
      </c>
      <c r="E12" s="4"/>
    </row>
    <row r="13" spans="1:5" x14ac:dyDescent="0.25">
      <c r="B13" s="6">
        <v>135510</v>
      </c>
      <c r="C13" s="6" t="s">
        <v>26</v>
      </c>
      <c r="D13" s="4">
        <f>E10*0.01104</f>
        <v>1391.5966386554621</v>
      </c>
      <c r="E13" s="4"/>
    </row>
    <row r="14" spans="1:5" x14ac:dyDescent="0.25">
      <c r="B14" s="6">
        <v>110505</v>
      </c>
      <c r="C14" s="6" t="s">
        <v>27</v>
      </c>
      <c r="D14" s="4">
        <f>E10+E11-D12-D13</f>
        <v>145457.14285714284</v>
      </c>
      <c r="E14" s="4"/>
    </row>
    <row r="15" spans="1:5" x14ac:dyDescent="0.25">
      <c r="B15" s="6"/>
      <c r="C15" s="6"/>
      <c r="D15" s="4"/>
      <c r="E15" s="4"/>
    </row>
    <row r="16" spans="1:5" x14ac:dyDescent="0.25">
      <c r="A16" s="13">
        <v>3</v>
      </c>
      <c r="B16" s="6">
        <v>513530</v>
      </c>
      <c r="C16" s="6" t="s">
        <v>28</v>
      </c>
      <c r="D16" s="4">
        <f>PLANTEAMIENTO!R6</f>
        <v>1500000</v>
      </c>
      <c r="E16" s="4"/>
    </row>
    <row r="17" spans="1:5" x14ac:dyDescent="0.25">
      <c r="B17" s="6">
        <v>110505</v>
      </c>
      <c r="C17" s="6" t="s">
        <v>27</v>
      </c>
      <c r="D17" s="4"/>
      <c r="E17" s="4">
        <f>D16</f>
        <v>1500000</v>
      </c>
    </row>
    <row r="18" spans="1:5" x14ac:dyDescent="0.25">
      <c r="B18" s="6"/>
      <c r="C18" s="6"/>
      <c r="D18" s="4"/>
      <c r="E18" s="4"/>
    </row>
    <row r="19" spans="1:5" x14ac:dyDescent="0.25">
      <c r="A19">
        <v>4</v>
      </c>
      <c r="B19" s="6">
        <v>5120</v>
      </c>
      <c r="C19" s="6" t="s">
        <v>29</v>
      </c>
      <c r="D19" s="4">
        <f>PLANTEAMIENTO!R7</f>
        <v>3500000</v>
      </c>
      <c r="E19" s="4"/>
    </row>
    <row r="20" spans="1:5" x14ac:dyDescent="0.25">
      <c r="B20" s="6">
        <v>236530</v>
      </c>
      <c r="C20" s="6" t="s">
        <v>30</v>
      </c>
      <c r="D20" s="4"/>
      <c r="E20" s="4">
        <f>D19*0.035</f>
        <v>122500.00000000001</v>
      </c>
    </row>
    <row r="21" spans="1:5" x14ac:dyDescent="0.25">
      <c r="B21" s="6">
        <v>236805</v>
      </c>
      <c r="C21" s="6" t="s">
        <v>31</v>
      </c>
      <c r="D21" s="4"/>
      <c r="E21" s="4">
        <f>D19*0.00966</f>
        <v>33810</v>
      </c>
    </row>
    <row r="22" spans="1:5" x14ac:dyDescent="0.25">
      <c r="B22" s="6">
        <v>110505</v>
      </c>
      <c r="C22" s="6" t="s">
        <v>27</v>
      </c>
      <c r="D22" s="4"/>
      <c r="E22" s="4">
        <f>D19-E20-E21</f>
        <v>3343690</v>
      </c>
    </row>
    <row r="30" spans="1:5" x14ac:dyDescent="0.25">
      <c r="C30" t="s">
        <v>22</v>
      </c>
      <c r="D30" s="3">
        <f>SUM(D4:D28)</f>
        <v>8006000</v>
      </c>
      <c r="E30" s="3">
        <f>SUM(E4:E28)</f>
        <v>8006000</v>
      </c>
    </row>
  </sheetData>
  <autoFilter ref="B3:E22"/>
  <mergeCells count="1"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H17" sqref="H17"/>
    </sheetView>
  </sheetViews>
  <sheetFormatPr baseColWidth="10" defaultRowHeight="15" x14ac:dyDescent="0.25"/>
  <cols>
    <col min="1" max="1" width="4.7109375" customWidth="1"/>
    <col min="3" max="3" width="30.7109375" customWidth="1"/>
    <col min="4" max="5" width="15.7109375" style="3" customWidth="1"/>
  </cols>
  <sheetData>
    <row r="2" spans="2:5" x14ac:dyDescent="0.25">
      <c r="B2" s="10" t="s">
        <v>32</v>
      </c>
      <c r="C2" s="11"/>
      <c r="D2" s="11"/>
      <c r="E2" s="12"/>
    </row>
    <row r="3" spans="2:5" x14ac:dyDescent="0.25">
      <c r="B3" s="14" t="s">
        <v>13</v>
      </c>
      <c r="C3" s="14" t="s">
        <v>14</v>
      </c>
      <c r="D3" s="15" t="s">
        <v>15</v>
      </c>
      <c r="E3" s="15" t="s">
        <v>16</v>
      </c>
    </row>
    <row r="4" spans="2:5" x14ac:dyDescent="0.25">
      <c r="B4" s="6">
        <v>143505</v>
      </c>
      <c r="C4" s="6" t="s">
        <v>17</v>
      </c>
      <c r="D4" s="4">
        <f>AFH!D4</f>
        <v>2400000</v>
      </c>
      <c r="E4" s="4">
        <v>0</v>
      </c>
    </row>
    <row r="5" spans="2:5" x14ac:dyDescent="0.25">
      <c r="B5" s="6">
        <v>240802</v>
      </c>
      <c r="C5" s="6" t="s">
        <v>18</v>
      </c>
      <c r="D5" s="4">
        <f>AFH!D5</f>
        <v>456000</v>
      </c>
      <c r="E5" s="4">
        <v>0</v>
      </c>
    </row>
    <row r="6" spans="2:5" x14ac:dyDescent="0.25">
      <c r="B6" s="6">
        <v>236540</v>
      </c>
      <c r="C6" s="6" t="s">
        <v>19</v>
      </c>
      <c r="D6" s="4">
        <v>0</v>
      </c>
      <c r="E6" s="4">
        <f>AFH!E6</f>
        <v>60000</v>
      </c>
    </row>
    <row r="7" spans="2:5" x14ac:dyDescent="0.25">
      <c r="B7" s="6">
        <v>236805</v>
      </c>
      <c r="C7" s="6" t="s">
        <v>20</v>
      </c>
      <c r="D7" s="4"/>
      <c r="E7" s="4">
        <f>AFH!E7</f>
        <v>26496</v>
      </c>
    </row>
    <row r="8" spans="2:5" x14ac:dyDescent="0.25">
      <c r="B8" s="6">
        <v>111005</v>
      </c>
      <c r="C8" s="6" t="s">
        <v>21</v>
      </c>
      <c r="D8" s="4">
        <v>0</v>
      </c>
      <c r="E8" s="4">
        <f>AFH!E8</f>
        <v>2769504</v>
      </c>
    </row>
    <row r="9" spans="2:5" x14ac:dyDescent="0.25">
      <c r="B9" s="6">
        <v>413505</v>
      </c>
      <c r="C9" s="6" t="s">
        <v>23</v>
      </c>
      <c r="D9" s="4">
        <v>0</v>
      </c>
      <c r="E9" s="4">
        <f>AFH!E10</f>
        <v>126050.42016806723</v>
      </c>
    </row>
    <row r="10" spans="2:5" x14ac:dyDescent="0.25">
      <c r="B10" s="6">
        <v>240801</v>
      </c>
      <c r="C10" s="6" t="s">
        <v>24</v>
      </c>
      <c r="D10" s="4">
        <v>0</v>
      </c>
      <c r="E10" s="4">
        <f>AFH!E11</f>
        <v>23949.579831932773</v>
      </c>
    </row>
    <row r="11" spans="2:5" x14ac:dyDescent="0.25">
      <c r="B11" s="6">
        <v>135515</v>
      </c>
      <c r="C11" s="6" t="s">
        <v>25</v>
      </c>
      <c r="D11" s="4">
        <f>AFH!D12</f>
        <v>3151.2605042016808</v>
      </c>
      <c r="E11" s="4">
        <v>0</v>
      </c>
    </row>
    <row r="12" spans="2:5" x14ac:dyDescent="0.25">
      <c r="B12" s="6">
        <v>135510</v>
      </c>
      <c r="C12" s="6" t="s">
        <v>26</v>
      </c>
      <c r="D12" s="4">
        <f>AFH!D13</f>
        <v>1391.5966386554621</v>
      </c>
      <c r="E12" s="4">
        <v>0</v>
      </c>
    </row>
    <row r="13" spans="2:5" x14ac:dyDescent="0.25">
      <c r="B13" s="6">
        <v>110505</v>
      </c>
      <c r="C13" s="6" t="s">
        <v>27</v>
      </c>
      <c r="D13" s="4"/>
      <c r="E13" s="4">
        <f>AFH!E22+AFH!E17-AFH!D14</f>
        <v>4698232.8571428573</v>
      </c>
    </row>
    <row r="14" spans="2:5" x14ac:dyDescent="0.25">
      <c r="B14" s="6">
        <v>513530</v>
      </c>
      <c r="C14" s="6" t="s">
        <v>28</v>
      </c>
      <c r="D14" s="4">
        <f>AFH!D16</f>
        <v>1500000</v>
      </c>
      <c r="E14" s="4">
        <v>0</v>
      </c>
    </row>
    <row r="15" spans="2:5" x14ac:dyDescent="0.25">
      <c r="B15" s="6">
        <v>5120</v>
      </c>
      <c r="C15" s="6" t="s">
        <v>29</v>
      </c>
      <c r="D15" s="4">
        <f>AFH!D19</f>
        <v>3500000</v>
      </c>
      <c r="E15" s="4">
        <v>0</v>
      </c>
    </row>
    <row r="16" spans="2:5" x14ac:dyDescent="0.25">
      <c r="B16" s="6">
        <v>236530</v>
      </c>
      <c r="C16" s="6" t="s">
        <v>30</v>
      </c>
      <c r="D16" s="4"/>
      <c r="E16" s="4">
        <f>AFH!E20</f>
        <v>122500.00000000001</v>
      </c>
    </row>
    <row r="17" spans="2:5" x14ac:dyDescent="0.25">
      <c r="B17" s="6">
        <v>236805</v>
      </c>
      <c r="C17" s="6" t="s">
        <v>31</v>
      </c>
      <c r="D17" s="4">
        <v>0</v>
      </c>
      <c r="E17" s="4">
        <f>AFH!E21</f>
        <v>33810</v>
      </c>
    </row>
    <row r="20" spans="2:5" x14ac:dyDescent="0.25">
      <c r="C20" s="16" t="s">
        <v>22</v>
      </c>
      <c r="D20" s="4">
        <f>SUM(D4:D17)</f>
        <v>7860542.8571428563</v>
      </c>
      <c r="E20" s="4">
        <f>SUM(E4:E17)</f>
        <v>7860542.8571428573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PLANTEAMIENTO</vt:lpstr>
      <vt:lpstr>AFH</vt:lpstr>
      <vt:lpstr>BALANCE DE COMPROBACION 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2024-02-20T13:16:55Z</cp:lastPrinted>
  <dcterms:created xsi:type="dcterms:W3CDTF">2024-02-20T12:12:53Z</dcterms:created>
  <dcterms:modified xsi:type="dcterms:W3CDTF">2024-02-22T13:29:16Z</dcterms:modified>
</cp:coreProperties>
</file>